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Sheet2!$A$1:$F$95</definedName>
  </definedNames>
  <calcPr calcId="124519"/>
</workbook>
</file>

<file path=xl/calcChain.xml><?xml version="1.0" encoding="utf-8"?>
<calcChain xmlns="http://schemas.openxmlformats.org/spreadsheetml/2006/main">
  <c r="H2" i="1"/>
  <c r="G2"/>
  <c r="F2"/>
  <c r="E2"/>
  <c r="D2"/>
  <c r="C2"/>
  <c r="B2"/>
  <c r="D89" i="2"/>
  <c r="D40"/>
  <c r="B40"/>
  <c r="E40"/>
  <c r="F40"/>
  <c r="C40"/>
  <c r="B37"/>
  <c r="C37"/>
  <c r="D37"/>
  <c r="E37"/>
  <c r="F37"/>
  <c r="B25"/>
  <c r="C25"/>
  <c r="D25"/>
  <c r="E25"/>
  <c r="F25"/>
  <c r="B18"/>
  <c r="C18"/>
  <c r="D18"/>
  <c r="E18"/>
  <c r="F18"/>
  <c r="C89"/>
  <c r="B89"/>
  <c r="E89"/>
  <c r="F89"/>
  <c r="B4"/>
  <c r="C4"/>
  <c r="C95"/>
  <c r="D4"/>
  <c r="E4"/>
  <c r="E95"/>
  <c r="F4"/>
  <c r="B11"/>
  <c r="C11"/>
  <c r="D11"/>
  <c r="D95"/>
  <c r="E11"/>
  <c r="F11"/>
  <c r="B53"/>
  <c r="B95"/>
  <c r="C53"/>
  <c r="D53"/>
  <c r="E53"/>
  <c r="F53"/>
  <c r="B62"/>
  <c r="C62"/>
  <c r="D62"/>
  <c r="E62"/>
  <c r="F62"/>
  <c r="B79"/>
  <c r="C79"/>
  <c r="D79"/>
  <c r="E79"/>
  <c r="F79"/>
  <c r="F95"/>
</calcChain>
</file>

<file path=xl/sharedStrings.xml><?xml version="1.0" encoding="utf-8"?>
<sst xmlns="http://schemas.openxmlformats.org/spreadsheetml/2006/main" count="99" uniqueCount="88">
  <si>
    <t>Negara Tujuan</t>
  </si>
  <si>
    <t>Thailand</t>
  </si>
  <si>
    <t>Malaysia</t>
  </si>
  <si>
    <t>Brunei Darussalam</t>
  </si>
  <si>
    <t>Taiwan</t>
  </si>
  <si>
    <t>Australia</t>
  </si>
  <si>
    <t>Denmark</t>
  </si>
  <si>
    <t>Jumlah</t>
  </si>
  <si>
    <t>Polandia</t>
  </si>
  <si>
    <t>Singapura</t>
  </si>
  <si>
    <t>Jepang</t>
  </si>
  <si>
    <t>Korea Selatan</t>
  </si>
  <si>
    <t>Selandia Baru</t>
  </si>
  <si>
    <t>Amerika Serikat</t>
  </si>
  <si>
    <t>Meksiko</t>
  </si>
  <si>
    <t>Kanada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</si>
  <si>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</si>
  <si>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</si>
  <si>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</si>
  <si>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</si>
  <si>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</si>
  <si>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</si>
  <si>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</si>
  <si>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</si>
  <si>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</si>
  <si>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Yunani</t>
  </si>
  <si>
    <t>Kawasan Asia Timur</t>
  </si>
  <si>
    <t>Hong Kong</t>
  </si>
  <si>
    <t>Kawasan Asean</t>
  </si>
  <si>
    <t>Viet Nam</t>
  </si>
  <si>
    <t>Kawasan Asia Selatan</t>
  </si>
  <si>
    <t>India</t>
  </si>
  <si>
    <t>Pakistan</t>
  </si>
  <si>
    <t>Bangladesh</t>
  </si>
  <si>
    <t>Sri Lanka</t>
  </si>
  <si>
    <t>Kawasan Asia Barat/Timur Tengah</t>
  </si>
  <si>
    <t>Iran</t>
  </si>
  <si>
    <t>Arab Saudi</t>
  </si>
  <si>
    <t>Yaman</t>
  </si>
  <si>
    <t>Turki</t>
  </si>
  <si>
    <t>Uni Emirat Arab</t>
  </si>
  <si>
    <t>Kawasan Afrika</t>
  </si>
  <si>
    <t>Libia</t>
  </si>
  <si>
    <t>Maroko</t>
  </si>
  <si>
    <t>Sudan</t>
  </si>
  <si>
    <t>Kamerun</t>
  </si>
  <si>
    <t>Nigeria</t>
  </si>
  <si>
    <t>Chad</t>
  </si>
  <si>
    <t>Afrika Selatan</t>
  </si>
  <si>
    <t>Kawasan Amerika</t>
  </si>
  <si>
    <t>Chili</t>
  </si>
  <si>
    <t>Argentina</t>
  </si>
  <si>
    <t>Brazil</t>
  </si>
  <si>
    <t>Kolombia</t>
  </si>
  <si>
    <t>Kawasan Eropa Barat</t>
  </si>
  <si>
    <t>Irlandia</t>
  </si>
  <si>
    <t>Kawasan Eropa Lainnya</t>
  </si>
  <si>
    <t>Ukraina</t>
  </si>
  <si>
    <t>Latvia</t>
  </si>
  <si>
    <t>Rusia</t>
  </si>
  <si>
    <t>Kawasan Oceania</t>
  </si>
  <si>
    <t>Volume Ekspor Menurut Negara Tujuan Utama, 2009-2014</t>
  </si>
  <si>
    <t>Tunisia</t>
  </si>
  <si>
    <t>Djibouti</t>
  </si>
  <si>
    <t>Pulau Solomon</t>
  </si>
  <si>
    <t>Kuwait</t>
  </si>
  <si>
    <t>Tiongkok</t>
  </si>
  <si>
    <t>Slovenia</t>
  </si>
  <si>
    <t>Nepal</t>
  </si>
  <si>
    <t>Egypt</t>
  </si>
  <si>
    <t>CENTRAL AFRICAN REPUBLIC</t>
  </si>
  <si>
    <t>NEW ZEALAND</t>
  </si>
  <si>
    <t>PORTUGAL</t>
  </si>
  <si>
    <t>GREECE</t>
  </si>
  <si>
    <t>LITHUANIA</t>
  </si>
  <si>
    <t>LIBANON</t>
  </si>
  <si>
    <t>AFRIKA UTARA</t>
  </si>
  <si>
    <t>LUXEMBOURG</t>
  </si>
  <si>
    <t>HUNGARIA</t>
  </si>
  <si>
    <t>LIBYAN ARAB JAMAHIRIYA</t>
  </si>
  <si>
    <t>PAPUA NUGINI</t>
  </si>
  <si>
    <t>BAHRAIN</t>
  </si>
  <si>
    <t>MESIR</t>
  </si>
  <si>
    <t>Kawasan Asia Lainnya</t>
  </si>
  <si>
    <t>Togo</t>
  </si>
  <si>
    <t xml:space="preserve"> </t>
  </si>
  <si>
    <t>Central African Republic</t>
  </si>
  <si>
    <t>Afrika Utara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</si>
</sst>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88" formatCode="###\ ###\ ###\ ##0"/>
  </numFmts>
  <fonts count="22"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1" fontId="7" fillId="4" borderId="2" xfId="0" applyNumberFormat="1" applyFont="1" applyFill="1" applyBorder="1" applyAlignment="1">
      <alignment vertical="center"/>
    </xf>
    <xf numFmtId="41" fontId="2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left" vertical="center"/>
    </xf>
    <xf numFmtId="41" fontId="9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/>
    </xf>
    <xf numFmtId="41" fontId="10" fillId="4" borderId="0" xfId="0" applyNumberFormat="1" applyFont="1" applyFill="1" applyBorder="1" applyAlignment="1">
      <alignment horizontal="right" vertical="center"/>
    </xf>
    <xf numFmtId="41" fontId="12" fillId="4" borderId="0" xfId="0" applyNumberFormat="1" applyFont="1" applyFill="1" applyBorder="1" applyAlignment="1">
      <alignment horizontal="right"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Alignment="1">
      <alignment vertical="center"/>
    </xf>
    <xf numFmtId="41" fontId="13" fillId="4" borderId="0" xfId="1" applyNumberFormat="1" applyFont="1" applyFill="1" applyBorder="1" applyAlignment="1">
      <alignment horizontal="right" vertical="center"/>
    </xf>
    <xf numFmtId="41" fontId="10" fillId="4" borderId="0" xfId="0" quotePrefix="1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Alignment="1">
      <alignment vertical="center"/>
    </xf>
    <xf numFmtId="41" fontId="10" fillId="4" borderId="0" xfId="0" applyNumberFormat="1" applyFont="1" applyFill="1" applyAlignment="1">
      <alignment vertical="center"/>
    </xf>
    <xf numFmtId="41" fontId="8" fillId="4" borderId="7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8" fillId="5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88" fontId="20" fillId="4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vertical="center"/>
    </xf>
    <xf numFmtId="188" fontId="6" fillId="4" borderId="12" xfId="0" applyNumberFormat="1" applyFont="1" applyFill="1" applyBorder="1" applyAlignment="1">
      <alignment horizontal="right" vertical="center"/>
    </xf>
    <xf numFmtId="188" fontId="17" fillId="4" borderId="12" xfId="0" applyNumberFormat="1" applyFont="1" applyFill="1" applyBorder="1" applyAlignment="1">
      <alignment vertical="center"/>
    </xf>
    <xf numFmtId="188" fontId="5" fillId="4" borderId="12" xfId="0" applyNumberFormat="1" applyFont="1" applyFill="1" applyBorder="1" applyAlignment="1">
      <alignment vertical="center"/>
    </xf>
    <xf numFmtId="188" fontId="18" fillId="4" borderId="12" xfId="0" applyNumberFormat="1" applyFont="1" applyFill="1" applyBorder="1" applyAlignment="1">
      <alignment vertical="center"/>
    </xf>
    <xf numFmtId="188" fontId="19" fillId="4" borderId="12" xfId="0" applyNumberFormat="1" applyFont="1" applyFill="1" applyBorder="1" applyAlignment="1">
      <alignment horizontal="right" vertical="center"/>
    </xf>
    <xf numFmtId="188" fontId="16" fillId="4" borderId="12" xfId="0" applyNumberFormat="1" applyFont="1" applyFill="1" applyBorder="1" applyAlignment="1">
      <alignment horizontal="right" vertical="center"/>
    </xf>
    <xf numFmtId="188" fontId="6" fillId="4" borderId="15" xfId="0" applyNumberFormat="1" applyFont="1" applyFill="1" applyBorder="1" applyAlignment="1">
      <alignment horizontal="right" vertical="center"/>
    </xf>
    <xf numFmtId="188" fontId="17" fillId="4" borderId="15" xfId="0" applyNumberFormat="1" applyFont="1" applyFill="1" applyBorder="1" applyAlignment="1">
      <alignment vertical="center"/>
    </xf>
    <xf numFmtId="188" fontId="5" fillId="4" borderId="15" xfId="0" applyNumberFormat="1" applyFont="1" applyFill="1" applyBorder="1" applyAlignment="1">
      <alignment vertical="center"/>
    </xf>
    <xf numFmtId="188" fontId="5" fillId="0" borderId="16" xfId="0" applyNumberFormat="1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188" fontId="5" fillId="0" borderId="12" xfId="0" applyNumberFormat="1" applyFont="1" applyBorder="1"/>
    <xf numFmtId="0" fontId="5" fillId="6" borderId="14" xfId="0" applyFont="1" applyFill="1" applyBorder="1" applyAlignment="1">
      <alignment vertical="center"/>
    </xf>
    <xf numFmtId="188" fontId="5" fillId="0" borderId="15" xfId="0" applyNumberFormat="1" applyFont="1" applyBorder="1"/>
    <xf numFmtId="188" fontId="16" fillId="0" borderId="12" xfId="0" applyNumberFormat="1" applyFont="1" applyBorder="1" applyAlignment="1">
      <alignment horizontal="right" vertical="center"/>
    </xf>
    <xf numFmtId="188" fontId="16" fillId="0" borderId="13" xfId="0" applyNumberFormat="1" applyFont="1" applyBorder="1" applyAlignment="1">
      <alignment vertical="center"/>
    </xf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E16" sqref="E16"/>
    </sheetView>
  </sheetViews>
  <sheetFormatPr defaultRowHeight="20.100000000000001" customHeight="1"/>
  <cols>
    <col min="1" max="1" width="20.7109375" style="41" customWidth="1"/>
    <col min="2" max="8" width="14.7109375" style="4" customWidth="1"/>
    <col min="9" max="9" width="9.140625" style="4"/>
    <col min="10" max="10" width="9.5703125" style="4" bestFit="1" customWidth="1"/>
    <col min="11" max="16384" width="9.140625" style="4"/>
  </cols>
  <sheetData>
    <row r="1" spans="1:8" ht="20.100000000000001" customHeight="1">
      <c r="A1" s="58" t="s">
        <v>0</v>
      </c>
      <c r="B1" s="43">
        <v>2010</v>
      </c>
      <c r="C1" s="43">
        <v>2011</v>
      </c>
      <c r="D1" s="43">
        <v>2012</v>
      </c>
      <c r="E1" s="43">
        <v>2013</v>
      </c>
      <c r="F1" s="43">
        <v>2014</v>
      </c>
      <c r="G1" s="43">
        <v>2015</v>
      </c>
      <c r="H1" s="44">
        <v>2016</v>
      </c>
    </row>
    <row r="2" spans="1:8" ht="15" customHeight="1">
      <c r="A2" s="59" t="s">
        <v>41</v>
      </c>
      <c r="B2" s="45">
        <f t="shared" ref="B2:H2" si="0">SUM(B3:B13)</f>
        <v>549429</v>
      </c>
      <c r="C2" s="45">
        <f t="shared" si="0"/>
        <v>1194439</v>
      </c>
      <c r="D2" s="45">
        <f t="shared" si="0"/>
        <v>1487786</v>
      </c>
      <c r="E2" s="45">
        <f t="shared" si="0"/>
        <v>771617</v>
      </c>
      <c r="F2" s="45">
        <f t="shared" si="0"/>
        <v>892622</v>
      </c>
      <c r="G2" s="64">
        <f t="shared" si="0"/>
        <v>1179822</v>
      </c>
      <c r="H2" s="65">
        <f t="shared" si="0"/>
        <v>887290</v>
      </c>
    </row>
    <row r="3" spans="1:8" ht="15" customHeight="1">
      <c r="A3" s="60" t="s">
        <v>42</v>
      </c>
      <c r="B3" s="48">
        <v>0</v>
      </c>
      <c r="C3" s="48">
        <v>175000</v>
      </c>
      <c r="D3" s="48">
        <v>161000</v>
      </c>
      <c r="E3" s="49">
        <v>186000</v>
      </c>
      <c r="F3" s="50">
        <v>299500</v>
      </c>
      <c r="G3" s="61">
        <v>245500</v>
      </c>
      <c r="H3" s="47">
        <v>113000</v>
      </c>
    </row>
    <row r="4" spans="1:8" ht="15" customHeight="1">
      <c r="A4" s="60" t="s">
        <v>43</v>
      </c>
      <c r="B4" s="48">
        <v>0</v>
      </c>
      <c r="C4" s="48">
        <v>0</v>
      </c>
      <c r="D4" s="48">
        <v>0</v>
      </c>
      <c r="E4" s="51">
        <v>19000</v>
      </c>
      <c r="F4" s="50">
        <v>0</v>
      </c>
      <c r="G4" s="46">
        <v>0</v>
      </c>
      <c r="H4" s="47">
        <v>0</v>
      </c>
    </row>
    <row r="5" spans="1:8" ht="15" customHeight="1">
      <c r="A5" s="60" t="s">
        <v>44</v>
      </c>
      <c r="B5" s="48">
        <v>202500</v>
      </c>
      <c r="C5" s="48">
        <v>379650</v>
      </c>
      <c r="D5" s="48">
        <v>332000</v>
      </c>
      <c r="E5" s="49">
        <v>314000</v>
      </c>
      <c r="F5" s="50">
        <v>370000</v>
      </c>
      <c r="G5" s="61">
        <v>469000</v>
      </c>
      <c r="H5" s="47">
        <v>458500</v>
      </c>
    </row>
    <row r="6" spans="1:8" ht="15" customHeight="1">
      <c r="A6" s="60" t="s">
        <v>45</v>
      </c>
      <c r="B6" s="52">
        <v>0</v>
      </c>
      <c r="C6" s="52">
        <v>0</v>
      </c>
      <c r="D6" s="48">
        <v>89500</v>
      </c>
      <c r="E6" s="49">
        <v>18000</v>
      </c>
      <c r="F6" s="50">
        <v>0</v>
      </c>
      <c r="G6" s="61">
        <v>185000</v>
      </c>
      <c r="H6" s="47">
        <v>75200</v>
      </c>
    </row>
    <row r="7" spans="1:8" ht="15" customHeight="1">
      <c r="A7" s="60" t="s">
        <v>46</v>
      </c>
      <c r="B7" s="48">
        <v>18000</v>
      </c>
      <c r="C7" s="48">
        <v>16500</v>
      </c>
      <c r="D7" s="48">
        <v>737400</v>
      </c>
      <c r="E7" s="49">
        <v>37000</v>
      </c>
      <c r="F7" s="50">
        <v>128100</v>
      </c>
      <c r="G7" s="61">
        <v>108000</v>
      </c>
      <c r="H7" s="47">
        <v>131000</v>
      </c>
    </row>
    <row r="8" spans="1:8" ht="15" customHeight="1">
      <c r="A8" s="60" t="s">
        <v>47</v>
      </c>
      <c r="B8" s="53">
        <v>0</v>
      </c>
      <c r="C8" s="53">
        <v>0</v>
      </c>
      <c r="D8" s="53">
        <v>0</v>
      </c>
      <c r="E8" s="49">
        <v>18000</v>
      </c>
      <c r="F8" s="50">
        <v>0</v>
      </c>
      <c r="G8" s="46">
        <v>0</v>
      </c>
      <c r="H8" s="47">
        <v>36002</v>
      </c>
    </row>
    <row r="9" spans="1:8" ht="15" customHeight="1">
      <c r="A9" s="60" t="s">
        <v>48</v>
      </c>
      <c r="B9" s="48">
        <v>292429</v>
      </c>
      <c r="C9" s="52">
        <v>0</v>
      </c>
      <c r="D9" s="48">
        <v>142386</v>
      </c>
      <c r="E9" s="49">
        <v>179617</v>
      </c>
      <c r="F9" s="50">
        <v>58022</v>
      </c>
      <c r="G9" s="61">
        <v>112322</v>
      </c>
      <c r="H9" s="47">
        <v>73588</v>
      </c>
    </row>
    <row r="10" spans="1:8" ht="15" customHeight="1">
      <c r="A10" s="60" t="s">
        <v>63</v>
      </c>
      <c r="B10" s="52">
        <v>0</v>
      </c>
      <c r="C10" s="52">
        <v>0</v>
      </c>
      <c r="D10" s="52">
        <v>0</v>
      </c>
      <c r="E10" s="49">
        <v>0</v>
      </c>
      <c r="F10" s="50">
        <v>37000</v>
      </c>
      <c r="G10" s="46">
        <v>0</v>
      </c>
      <c r="H10" s="47">
        <v>0</v>
      </c>
    </row>
    <row r="11" spans="1:8" ht="15" customHeight="1">
      <c r="A11" s="60" t="s">
        <v>86</v>
      </c>
      <c r="B11" s="48">
        <v>36500</v>
      </c>
      <c r="C11" s="52">
        <v>0</v>
      </c>
      <c r="D11" s="52">
        <v>0</v>
      </c>
      <c r="E11" s="49">
        <v>0</v>
      </c>
      <c r="F11" s="50">
        <v>0</v>
      </c>
      <c r="G11" s="46">
        <v>0</v>
      </c>
      <c r="H11" s="47">
        <v>0</v>
      </c>
    </row>
    <row r="12" spans="1:8" ht="15" customHeight="1">
      <c r="A12" s="60" t="s">
        <v>87</v>
      </c>
      <c r="B12" s="48">
        <v>0</v>
      </c>
      <c r="C12" s="48">
        <v>623289</v>
      </c>
      <c r="D12" s="52">
        <v>0</v>
      </c>
      <c r="E12" s="49">
        <v>0</v>
      </c>
      <c r="F12" s="50">
        <v>0</v>
      </c>
      <c r="G12" s="46">
        <v>0</v>
      </c>
      <c r="H12" s="47">
        <v>0</v>
      </c>
    </row>
    <row r="13" spans="1:8" ht="15" customHeight="1" thickBot="1">
      <c r="A13" s="62" t="s">
        <v>84</v>
      </c>
      <c r="B13" s="54">
        <v>0</v>
      </c>
      <c r="C13" s="54">
        <v>0</v>
      </c>
      <c r="D13" s="54">
        <v>25500</v>
      </c>
      <c r="E13" s="55">
        <v>0</v>
      </c>
      <c r="F13" s="56">
        <v>0</v>
      </c>
      <c r="G13" s="63">
        <v>60000</v>
      </c>
      <c r="H13" s="57">
        <v>0</v>
      </c>
    </row>
  </sheetData>
  <pageMargins left="0.7" right="0.7" top="0.75" bottom="0.75" header="0.3" footer="0.3"/>
  <pageSetup orientation="portrait" r:id="rId1"/>
  <webPublishItems count="2">
    <webPublishItem id="2075" divId="indo_08_8_2075" sourceType="range" sourceRef="A1:F13" destinationFile="D:\Syahrul\upload tabel\bab 14\ind 14\indo_08_8.htm"/>
    <webPublishItem id="7655" divId="kalbar_08_8_7655" sourceType="range" sourceRef="A1:F13" destinationFile="E:\BPS Provinsi Kalbar\2015\website\dari bidang\Distribusi\ekspor impor\kalbar_08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>
      <selection sqref="A1:IV65536"/>
    </sheetView>
  </sheetViews>
  <sheetFormatPr defaultRowHeight="20.100000000000001" customHeight="1"/>
  <cols>
    <col min="1" max="1" width="32" style="4" customWidth="1"/>
    <col min="2" max="6" width="14.7109375" style="4" customWidth="1"/>
    <col min="7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42" t="s">
        <v>61</v>
      </c>
      <c r="B1" s="42"/>
      <c r="C1" s="42"/>
      <c r="D1" s="42"/>
      <c r="E1" s="42"/>
    </row>
    <row r="2" spans="1:10" ht="20.100000000000001" customHeight="1">
      <c r="A2" s="5"/>
    </row>
    <row r="3" spans="1:10" ht="20.100000000000001" customHeight="1">
      <c r="A3" s="1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</row>
    <row r="4" spans="1:10" ht="15" customHeight="1">
      <c r="A4" s="30" t="s">
        <v>26</v>
      </c>
      <c r="B4" s="9">
        <f>SUM(B5:B9)</f>
        <v>11874694987</v>
      </c>
      <c r="C4" s="9">
        <f>SUM(C5:C9)</f>
        <v>15532135868</v>
      </c>
      <c r="D4" s="9">
        <f>SUM(D5:D9)</f>
        <v>12298799650</v>
      </c>
      <c r="E4" s="9">
        <f>SUM(E5:E9)</f>
        <v>16463416482</v>
      </c>
      <c r="F4" s="9">
        <f>SUM(F5:F9)</f>
        <v>995865176</v>
      </c>
    </row>
    <row r="5" spans="1:10" ht="15" customHeight="1">
      <c r="A5" s="31" t="s">
        <v>10</v>
      </c>
      <c r="B5" s="11">
        <v>203913326</v>
      </c>
      <c r="C5" s="11">
        <v>220616601</v>
      </c>
      <c r="D5" s="11">
        <v>378839891</v>
      </c>
      <c r="E5" s="12">
        <v>343330639</v>
      </c>
      <c r="F5" s="11">
        <v>158164697</v>
      </c>
    </row>
    <row r="6" spans="1:10" ht="15" customHeight="1">
      <c r="A6" s="31" t="s">
        <v>27</v>
      </c>
      <c r="B6" s="11">
        <v>2588822</v>
      </c>
      <c r="C6" s="11">
        <v>556191</v>
      </c>
      <c r="D6" s="11">
        <v>379941</v>
      </c>
      <c r="E6" s="12">
        <v>69497276</v>
      </c>
      <c r="F6" s="13">
        <v>543979</v>
      </c>
      <c r="J6" s="8">
        <v>225242.23553500001</v>
      </c>
    </row>
    <row r="7" spans="1:10" ht="15" customHeight="1">
      <c r="A7" s="31" t="s">
        <v>11</v>
      </c>
      <c r="B7" s="11">
        <v>46360307</v>
      </c>
      <c r="C7" s="11">
        <v>65138223</v>
      </c>
      <c r="D7" s="11">
        <v>84770512</v>
      </c>
      <c r="E7" s="12">
        <v>82756897</v>
      </c>
      <c r="F7" s="13">
        <v>93002028</v>
      </c>
    </row>
    <row r="8" spans="1:10" ht="15" customHeight="1">
      <c r="A8" s="31" t="s">
        <v>4</v>
      </c>
      <c r="B8" s="11">
        <v>31779475</v>
      </c>
      <c r="C8" s="11">
        <v>48497961</v>
      </c>
      <c r="D8" s="11">
        <v>58241277</v>
      </c>
      <c r="E8" s="14">
        <v>8355188</v>
      </c>
      <c r="F8" s="13">
        <v>18710828</v>
      </c>
    </row>
    <row r="9" spans="1:10" ht="15" customHeight="1">
      <c r="A9" s="31" t="s">
        <v>66</v>
      </c>
      <c r="B9" s="11">
        <v>11590053057</v>
      </c>
      <c r="C9" s="11">
        <v>15197326892</v>
      </c>
      <c r="D9" s="11">
        <v>11776568029</v>
      </c>
      <c r="E9" s="12">
        <v>15959476482</v>
      </c>
      <c r="F9" s="13">
        <v>725443644</v>
      </c>
    </row>
    <row r="10" spans="1:10" ht="15" customHeight="1">
      <c r="A10" s="30"/>
      <c r="B10" s="11"/>
      <c r="C10" s="11"/>
      <c r="D10" s="11"/>
      <c r="E10" s="16"/>
      <c r="F10" s="13"/>
    </row>
    <row r="11" spans="1:10" ht="15" customHeight="1">
      <c r="A11" s="30" t="s">
        <v>28</v>
      </c>
      <c r="B11" s="15">
        <f>SUM(B12:B16)</f>
        <v>52489397</v>
      </c>
      <c r="C11" s="15">
        <f>SUM(C12:C16)</f>
        <v>91830959</v>
      </c>
      <c r="D11" s="15">
        <f>SUM(D12:D16)</f>
        <v>74487843</v>
      </c>
      <c r="E11" s="15">
        <f>SUM(E12:E16)</f>
        <v>62298704</v>
      </c>
      <c r="F11" s="15">
        <f>SUM(F12:F16)</f>
        <v>109007353</v>
      </c>
    </row>
    <row r="12" spans="1:10" ht="15" customHeight="1">
      <c r="A12" s="31" t="s">
        <v>1</v>
      </c>
      <c r="B12" s="11">
        <v>11390422</v>
      </c>
      <c r="C12" s="11">
        <v>24954709</v>
      </c>
      <c r="D12" s="11">
        <v>14001222</v>
      </c>
      <c r="E12" s="12">
        <v>15877241</v>
      </c>
      <c r="F12" s="13">
        <v>24423990</v>
      </c>
    </row>
    <row r="13" spans="1:10" ht="15" customHeight="1">
      <c r="A13" s="31" t="s">
        <v>9</v>
      </c>
      <c r="B13" s="11">
        <v>2559396</v>
      </c>
      <c r="C13" s="11">
        <v>4444024</v>
      </c>
      <c r="D13" s="11">
        <v>3715691</v>
      </c>
      <c r="E13" s="12">
        <v>2564736</v>
      </c>
      <c r="F13" s="13">
        <v>2308643</v>
      </c>
    </row>
    <row r="14" spans="1:10" ht="15" customHeight="1">
      <c r="A14" s="31" t="s">
        <v>2</v>
      </c>
      <c r="B14" s="11">
        <v>28180070</v>
      </c>
      <c r="C14" s="11">
        <v>28144217</v>
      </c>
      <c r="D14" s="11">
        <v>24520140</v>
      </c>
      <c r="E14" s="12">
        <v>21520599</v>
      </c>
      <c r="F14" s="13">
        <v>53231860</v>
      </c>
    </row>
    <row r="15" spans="1:10" ht="15" customHeight="1">
      <c r="A15" s="31" t="s">
        <v>3</v>
      </c>
      <c r="B15" s="17">
        <v>0</v>
      </c>
      <c r="C15" s="18">
        <v>19881</v>
      </c>
      <c r="D15" s="17">
        <v>0</v>
      </c>
      <c r="E15" s="12">
        <v>35538</v>
      </c>
      <c r="F15" s="17">
        <v>0</v>
      </c>
    </row>
    <row r="16" spans="1:10" ht="15" customHeight="1">
      <c r="A16" s="31" t="s">
        <v>29</v>
      </c>
      <c r="B16" s="11">
        <v>10359509</v>
      </c>
      <c r="C16" s="11">
        <v>34268128</v>
      </c>
      <c r="D16" s="11">
        <v>32250790</v>
      </c>
      <c r="E16" s="12">
        <v>22300590</v>
      </c>
      <c r="F16" s="13">
        <v>29042860</v>
      </c>
    </row>
    <row r="17" spans="1:6" ht="15" customHeight="1">
      <c r="A17" s="32"/>
      <c r="B17" s="11"/>
      <c r="C17" s="11"/>
      <c r="D17" s="11"/>
      <c r="E17" s="16"/>
      <c r="F17" s="13"/>
    </row>
    <row r="18" spans="1:6" ht="15" customHeight="1">
      <c r="A18" s="30" t="s">
        <v>30</v>
      </c>
      <c r="B18" s="15">
        <f>SUM(B19:B23)</f>
        <v>14693614</v>
      </c>
      <c r="C18" s="15">
        <f>SUM(C19:C23)</f>
        <v>51332836</v>
      </c>
      <c r="D18" s="15">
        <f>SUM(D19:D23)</f>
        <v>56902709</v>
      </c>
      <c r="E18" s="15">
        <f>SUM(E19:E23)</f>
        <v>43894583</v>
      </c>
      <c r="F18" s="15">
        <f>SUM(F19:F23)</f>
        <v>40507563</v>
      </c>
    </row>
    <row r="19" spans="1:6" ht="15" customHeight="1">
      <c r="A19" s="33" t="s">
        <v>31</v>
      </c>
      <c r="B19" s="11">
        <v>13126860</v>
      </c>
      <c r="C19" s="11">
        <v>48645406</v>
      </c>
      <c r="D19" s="11">
        <v>41921114</v>
      </c>
      <c r="E19" s="12">
        <v>24121928</v>
      </c>
      <c r="F19" s="13">
        <v>28752027</v>
      </c>
    </row>
    <row r="20" spans="1:6" ht="15" customHeight="1">
      <c r="A20" s="31" t="s">
        <v>32</v>
      </c>
      <c r="B20" s="11">
        <v>1143754</v>
      </c>
      <c r="C20" s="11">
        <v>2090430</v>
      </c>
      <c r="D20" s="11">
        <v>5564195</v>
      </c>
      <c r="E20" s="12">
        <v>9489155</v>
      </c>
      <c r="F20" s="13">
        <v>9506271</v>
      </c>
    </row>
    <row r="21" spans="1:6" ht="15" customHeight="1">
      <c r="A21" s="31" t="s">
        <v>33</v>
      </c>
      <c r="B21" s="11">
        <v>360000</v>
      </c>
      <c r="C21" s="11">
        <v>566000</v>
      </c>
      <c r="D21" s="11">
        <v>9176400</v>
      </c>
      <c r="E21" s="12">
        <v>10076000</v>
      </c>
      <c r="F21" s="13">
        <v>1125450</v>
      </c>
    </row>
    <row r="22" spans="1:6" ht="15" customHeight="1">
      <c r="A22" s="31" t="s">
        <v>34</v>
      </c>
      <c r="B22" s="11">
        <v>0</v>
      </c>
      <c r="C22" s="11">
        <v>31000</v>
      </c>
      <c r="D22" s="11">
        <v>169000</v>
      </c>
      <c r="E22" s="12">
        <v>207500</v>
      </c>
      <c r="F22" s="13">
        <v>1123815</v>
      </c>
    </row>
    <row r="23" spans="1:6" ht="15" customHeight="1">
      <c r="A23" s="31" t="s">
        <v>68</v>
      </c>
      <c r="B23" s="11">
        <v>63000</v>
      </c>
      <c r="C23" s="11">
        <v>0</v>
      </c>
      <c r="D23" s="11">
        <v>72000</v>
      </c>
      <c r="E23" s="12"/>
      <c r="F23" s="13">
        <v>0</v>
      </c>
    </row>
    <row r="24" spans="1:6" ht="15" customHeight="1">
      <c r="A24" s="32"/>
      <c r="B24" s="19"/>
      <c r="C24" s="19"/>
      <c r="D24" s="19"/>
      <c r="E24" s="16"/>
      <c r="F24" s="13"/>
    </row>
    <row r="25" spans="1:6" ht="15" customHeight="1">
      <c r="A25" s="30" t="s">
        <v>35</v>
      </c>
      <c r="B25" s="20">
        <f>SUM(B26:B36)</f>
        <v>1108391</v>
      </c>
      <c r="C25" s="20">
        <f>SUM(C26:C36)</f>
        <v>3471588</v>
      </c>
      <c r="D25" s="20">
        <f>SUM(D26:D36)</f>
        <v>30632922</v>
      </c>
      <c r="E25" s="20">
        <f>SUM(E26:E36)</f>
        <v>29850265</v>
      </c>
      <c r="F25" s="20">
        <f>SUM(F26:F36)</f>
        <v>2389683</v>
      </c>
    </row>
    <row r="26" spans="1:6" ht="15" customHeight="1">
      <c r="A26" s="31" t="s">
        <v>36</v>
      </c>
      <c r="B26" s="18">
        <v>0</v>
      </c>
      <c r="C26" s="18">
        <v>0</v>
      </c>
      <c r="D26" s="18">
        <v>504000</v>
      </c>
      <c r="E26" s="12">
        <v>201600</v>
      </c>
      <c r="F26" s="13">
        <v>0</v>
      </c>
    </row>
    <row r="27" spans="1:6" ht="15" customHeight="1">
      <c r="A27" s="31" t="s">
        <v>37</v>
      </c>
      <c r="B27" s="11">
        <v>220670</v>
      </c>
      <c r="C27" s="11">
        <v>377050</v>
      </c>
      <c r="D27" s="11">
        <v>301807</v>
      </c>
      <c r="E27" s="12">
        <v>520435</v>
      </c>
      <c r="F27" s="13">
        <v>257463</v>
      </c>
    </row>
    <row r="28" spans="1:6" ht="15" customHeight="1">
      <c r="A28" s="31" t="s">
        <v>38</v>
      </c>
      <c r="B28" s="11">
        <v>0</v>
      </c>
      <c r="C28" s="11">
        <v>0</v>
      </c>
      <c r="D28" s="11">
        <v>0</v>
      </c>
      <c r="E28" s="12">
        <v>10000</v>
      </c>
      <c r="F28" s="13">
        <v>0</v>
      </c>
    </row>
    <row r="29" spans="1:6" ht="15" customHeight="1">
      <c r="A29" s="31" t="s">
        <v>39</v>
      </c>
      <c r="B29" s="11">
        <v>471600</v>
      </c>
      <c r="C29" s="11">
        <v>2461680</v>
      </c>
      <c r="D29" s="11">
        <v>645120</v>
      </c>
      <c r="E29" s="12">
        <v>1398720</v>
      </c>
      <c r="F29" s="13">
        <v>947520</v>
      </c>
    </row>
    <row r="30" spans="1:6" ht="15" customHeight="1">
      <c r="A30" s="31" t="s">
        <v>40</v>
      </c>
      <c r="B30" s="11">
        <v>293100</v>
      </c>
      <c r="C30" s="11">
        <v>516300</v>
      </c>
      <c r="D30" s="11">
        <v>29101988</v>
      </c>
      <c r="E30" s="12">
        <v>27719510</v>
      </c>
      <c r="F30" s="13">
        <v>1064420</v>
      </c>
    </row>
    <row r="31" spans="1:6" ht="15" customHeight="1">
      <c r="A31" s="31" t="s">
        <v>62</v>
      </c>
      <c r="B31" s="11">
        <v>0</v>
      </c>
      <c r="C31" s="11">
        <v>37000</v>
      </c>
      <c r="D31" s="11">
        <v>55000</v>
      </c>
      <c r="E31" s="12">
        <v>0</v>
      </c>
      <c r="F31" s="13">
        <v>19000</v>
      </c>
    </row>
    <row r="32" spans="1:6" ht="15" customHeight="1">
      <c r="A32" s="31" t="s">
        <v>65</v>
      </c>
      <c r="B32" s="11">
        <v>0</v>
      </c>
      <c r="C32" s="11">
        <v>0</v>
      </c>
      <c r="D32" s="11">
        <v>0</v>
      </c>
      <c r="E32" s="12">
        <v>0</v>
      </c>
      <c r="F32" s="13">
        <v>101280</v>
      </c>
    </row>
    <row r="33" spans="1:6" ht="15" customHeight="1">
      <c r="A33" s="31" t="s">
        <v>69</v>
      </c>
      <c r="B33" s="11">
        <v>14021</v>
      </c>
      <c r="C33" s="11">
        <v>38000</v>
      </c>
      <c r="D33" s="11">
        <v>0</v>
      </c>
      <c r="E33" s="12">
        <v>0</v>
      </c>
      <c r="F33" s="13">
        <v>0</v>
      </c>
    </row>
    <row r="34" spans="1:6" ht="15" customHeight="1">
      <c r="A34" s="31" t="s">
        <v>79</v>
      </c>
      <c r="B34" s="11">
        <v>109000</v>
      </c>
      <c r="C34" s="11">
        <v>0</v>
      </c>
      <c r="D34" s="11">
        <v>0</v>
      </c>
      <c r="E34" s="12">
        <v>0</v>
      </c>
      <c r="F34" s="13">
        <v>0</v>
      </c>
    </row>
    <row r="35" spans="1:6" ht="15" customHeight="1">
      <c r="A35" s="31" t="s">
        <v>75</v>
      </c>
      <c r="B35" s="11">
        <v>0</v>
      </c>
      <c r="C35" s="11">
        <v>41558</v>
      </c>
      <c r="D35" s="11">
        <v>0</v>
      </c>
      <c r="E35" s="12">
        <v>0</v>
      </c>
      <c r="F35" s="13">
        <v>0</v>
      </c>
    </row>
    <row r="36" spans="1:6" ht="15" customHeight="1">
      <c r="A36" s="31" t="s">
        <v>81</v>
      </c>
      <c r="B36" s="11">
        <v>0</v>
      </c>
      <c r="C36" s="11">
        <v>0</v>
      </c>
      <c r="D36" s="11">
        <v>25007</v>
      </c>
      <c r="E36" s="12">
        <v>0</v>
      </c>
      <c r="F36" s="13"/>
    </row>
    <row r="37" spans="1:6" s="39" customFormat="1" ht="15" customHeight="1">
      <c r="A37" s="34" t="s">
        <v>83</v>
      </c>
      <c r="B37" s="21">
        <f>SUM(B38)</f>
        <v>0</v>
      </c>
      <c r="C37" s="21">
        <f>SUM(C38)</f>
        <v>0</v>
      </c>
      <c r="D37" s="21">
        <f>SUM(D38)</f>
        <v>72500</v>
      </c>
      <c r="E37" s="21">
        <f>SUM(E38)</f>
        <v>0</v>
      </c>
      <c r="F37" s="21">
        <f>SUM(F38)</f>
        <v>0</v>
      </c>
    </row>
    <row r="38" spans="1:6" ht="15" customHeight="1">
      <c r="A38" s="31" t="s">
        <v>82</v>
      </c>
      <c r="B38" s="11">
        <v>0</v>
      </c>
      <c r="C38" s="11">
        <v>0</v>
      </c>
      <c r="D38" s="11">
        <v>72500</v>
      </c>
      <c r="E38" s="12">
        <v>0</v>
      </c>
      <c r="F38" s="13"/>
    </row>
    <row r="39" spans="1:6" ht="15" customHeight="1">
      <c r="A39" s="31"/>
      <c r="B39" s="18"/>
      <c r="C39" s="18"/>
      <c r="D39" s="18"/>
      <c r="E39" s="12"/>
      <c r="F39" s="13"/>
    </row>
    <row r="40" spans="1:6" ht="15" customHeight="1">
      <c r="A40" s="30" t="s">
        <v>41</v>
      </c>
      <c r="B40" s="20">
        <f>SUM(B41:B51)</f>
        <v>549429</v>
      </c>
      <c r="C40" s="20">
        <f>SUM(C41:C51)</f>
        <v>1194439</v>
      </c>
      <c r="D40" s="20">
        <f>SUM(D41:D51)</f>
        <v>1487786</v>
      </c>
      <c r="E40" s="20">
        <f>SUM(E41:E51)</f>
        <v>771617</v>
      </c>
      <c r="F40" s="20">
        <f>SUM(F41:F51)</f>
        <v>892622</v>
      </c>
    </row>
    <row r="41" spans="1:6" ht="15" customHeight="1">
      <c r="A41" s="31" t="s">
        <v>42</v>
      </c>
      <c r="B41" s="11">
        <v>0</v>
      </c>
      <c r="C41" s="11">
        <v>175000</v>
      </c>
      <c r="D41" s="11">
        <v>161000</v>
      </c>
      <c r="E41" s="12">
        <v>186000</v>
      </c>
      <c r="F41" s="13">
        <v>299500</v>
      </c>
    </row>
    <row r="42" spans="1:6" ht="15" customHeight="1">
      <c r="A42" s="31" t="s">
        <v>43</v>
      </c>
      <c r="B42" s="11">
        <v>0</v>
      </c>
      <c r="C42" s="11">
        <v>0</v>
      </c>
      <c r="D42" s="11">
        <v>0</v>
      </c>
      <c r="E42" s="14">
        <v>19000</v>
      </c>
      <c r="F42" s="13">
        <v>0</v>
      </c>
    </row>
    <row r="43" spans="1:6" ht="15" customHeight="1">
      <c r="A43" s="31" t="s">
        <v>44</v>
      </c>
      <c r="B43" s="11">
        <v>202500</v>
      </c>
      <c r="C43" s="11">
        <v>379650</v>
      </c>
      <c r="D43" s="11">
        <v>332000</v>
      </c>
      <c r="E43" s="12">
        <v>314000</v>
      </c>
      <c r="F43" s="13">
        <v>370000</v>
      </c>
    </row>
    <row r="44" spans="1:6" ht="15" customHeight="1">
      <c r="A44" s="31" t="s">
        <v>45</v>
      </c>
      <c r="B44" s="19">
        <v>0</v>
      </c>
      <c r="C44" s="19">
        <v>0</v>
      </c>
      <c r="D44" s="11">
        <v>89500</v>
      </c>
      <c r="E44" s="12">
        <v>18000</v>
      </c>
      <c r="F44" s="13">
        <v>0</v>
      </c>
    </row>
    <row r="45" spans="1:6" ht="15" customHeight="1">
      <c r="A45" s="31" t="s">
        <v>46</v>
      </c>
      <c r="B45" s="11">
        <v>18000</v>
      </c>
      <c r="C45" s="11">
        <v>16500</v>
      </c>
      <c r="D45" s="11">
        <v>737400</v>
      </c>
      <c r="E45" s="12">
        <v>37000</v>
      </c>
      <c r="F45" s="13">
        <v>128100</v>
      </c>
    </row>
    <row r="46" spans="1:6" ht="15" customHeight="1">
      <c r="A46" s="31" t="s">
        <v>47</v>
      </c>
      <c r="B46" s="17">
        <v>0</v>
      </c>
      <c r="C46" s="17">
        <v>0</v>
      </c>
      <c r="D46" s="17">
        <v>0</v>
      </c>
      <c r="E46" s="12">
        <v>18000</v>
      </c>
      <c r="F46" s="13">
        <v>0</v>
      </c>
    </row>
    <row r="47" spans="1:6" ht="15" customHeight="1">
      <c r="A47" s="31" t="s">
        <v>48</v>
      </c>
      <c r="B47" s="11">
        <v>292429</v>
      </c>
      <c r="C47" s="19">
        <v>0</v>
      </c>
      <c r="D47" s="11">
        <v>142386</v>
      </c>
      <c r="E47" s="12">
        <v>179617</v>
      </c>
      <c r="F47" s="13">
        <v>58022</v>
      </c>
    </row>
    <row r="48" spans="1:6" ht="15" customHeight="1">
      <c r="A48" s="31" t="s">
        <v>63</v>
      </c>
      <c r="B48" s="19">
        <v>0</v>
      </c>
      <c r="C48" s="19">
        <v>0</v>
      </c>
      <c r="D48" s="19">
        <v>0</v>
      </c>
      <c r="E48" s="12">
        <v>0</v>
      </c>
      <c r="F48" s="13">
        <v>37000</v>
      </c>
    </row>
    <row r="49" spans="1:6" ht="15" customHeight="1">
      <c r="A49" s="31" t="s">
        <v>70</v>
      </c>
      <c r="B49" s="11">
        <v>36500</v>
      </c>
      <c r="C49" s="19">
        <v>0</v>
      </c>
      <c r="D49" s="19">
        <v>0</v>
      </c>
      <c r="E49" s="12">
        <v>0</v>
      </c>
      <c r="F49" s="13">
        <v>0</v>
      </c>
    </row>
    <row r="50" spans="1:6" ht="15" customHeight="1">
      <c r="A50" s="31" t="s">
        <v>76</v>
      </c>
      <c r="B50" s="11">
        <v>0</v>
      </c>
      <c r="C50" s="11">
        <v>623289</v>
      </c>
      <c r="D50" s="19">
        <v>0</v>
      </c>
      <c r="E50" s="12">
        <v>0</v>
      </c>
      <c r="F50" s="13">
        <v>0</v>
      </c>
    </row>
    <row r="51" spans="1:6" ht="15" customHeight="1">
      <c r="A51" s="31" t="s">
        <v>84</v>
      </c>
      <c r="B51" s="11">
        <v>0</v>
      </c>
      <c r="C51" s="11">
        <v>0</v>
      </c>
      <c r="D51" s="11">
        <v>25500</v>
      </c>
      <c r="E51" s="12">
        <v>0</v>
      </c>
      <c r="F51" s="13"/>
    </row>
    <row r="52" spans="1:6" ht="15" customHeight="1">
      <c r="A52" s="31"/>
      <c r="B52" s="11"/>
      <c r="C52" s="11"/>
      <c r="D52" s="11"/>
      <c r="E52" s="12"/>
      <c r="F52" s="13"/>
    </row>
    <row r="53" spans="1:6" ht="15" customHeight="1">
      <c r="A53" s="34" t="s">
        <v>49</v>
      </c>
      <c r="B53" s="22">
        <f>SUM(B54:B60)</f>
        <v>19926172</v>
      </c>
      <c r="C53" s="22">
        <f>SUM(C54:C60)</f>
        <v>23422396</v>
      </c>
      <c r="D53" s="22">
        <f>SUM(D54:D60)</f>
        <v>19591164</v>
      </c>
      <c r="E53" s="22">
        <f>SUM(E54:E60)</f>
        <v>166824268</v>
      </c>
      <c r="F53" s="22">
        <f>SUM(F54:F60)</f>
        <v>16710932</v>
      </c>
    </row>
    <row r="54" spans="1:6" ht="15" customHeight="1">
      <c r="A54" s="31" t="s">
        <v>13</v>
      </c>
      <c r="B54" s="11">
        <v>5032849</v>
      </c>
      <c r="C54" s="11">
        <v>5220941</v>
      </c>
      <c r="D54" s="11">
        <v>4227984</v>
      </c>
      <c r="E54" s="12">
        <v>1815001</v>
      </c>
      <c r="F54" s="13">
        <v>1951552</v>
      </c>
    </row>
    <row r="55" spans="1:6" ht="15" customHeight="1">
      <c r="A55" s="31" t="s">
        <v>15</v>
      </c>
      <c r="B55" s="11">
        <v>666903</v>
      </c>
      <c r="C55" s="11">
        <v>2298975</v>
      </c>
      <c r="D55" s="11">
        <v>1493100</v>
      </c>
      <c r="E55" s="12">
        <v>982800</v>
      </c>
      <c r="F55" s="13">
        <v>623700</v>
      </c>
    </row>
    <row r="56" spans="1:6" ht="15" customHeight="1">
      <c r="A56" s="31" t="s">
        <v>14</v>
      </c>
      <c r="B56" s="11">
        <v>403200</v>
      </c>
      <c r="C56" s="11">
        <v>201600</v>
      </c>
      <c r="D56" s="11">
        <v>415800</v>
      </c>
      <c r="E56" s="12">
        <v>149133267</v>
      </c>
      <c r="F56" s="13">
        <v>1310400</v>
      </c>
    </row>
    <row r="57" spans="1:6" ht="15" customHeight="1">
      <c r="A57" s="31" t="s">
        <v>50</v>
      </c>
      <c r="B57" s="10">
        <v>0</v>
      </c>
      <c r="C57" s="10">
        <v>80640</v>
      </c>
      <c r="D57" s="10">
        <v>80640</v>
      </c>
      <c r="E57" s="12">
        <v>302400</v>
      </c>
      <c r="F57" s="13">
        <v>11700</v>
      </c>
    </row>
    <row r="58" spans="1:6" ht="15" customHeight="1">
      <c r="A58" s="31" t="s">
        <v>51</v>
      </c>
      <c r="B58" s="10">
        <v>8507520</v>
      </c>
      <c r="C58" s="10">
        <v>8830080</v>
      </c>
      <c r="D58" s="10">
        <v>11047680</v>
      </c>
      <c r="E58" s="12">
        <v>12196800</v>
      </c>
      <c r="F58" s="13">
        <v>12248800</v>
      </c>
    </row>
    <row r="59" spans="1:6" ht="15" customHeight="1">
      <c r="A59" s="31" t="s">
        <v>52</v>
      </c>
      <c r="B59" s="10">
        <v>5315700</v>
      </c>
      <c r="C59" s="10">
        <v>6790160</v>
      </c>
      <c r="D59" s="10">
        <v>2325960</v>
      </c>
      <c r="E59" s="12">
        <v>2313360</v>
      </c>
      <c r="F59" s="13">
        <v>564780</v>
      </c>
    </row>
    <row r="60" spans="1:6" ht="15" customHeight="1">
      <c r="A60" s="31" t="s">
        <v>53</v>
      </c>
      <c r="B60" s="10">
        <v>0</v>
      </c>
      <c r="C60" s="10">
        <v>0</v>
      </c>
      <c r="D60" s="10">
        <v>0</v>
      </c>
      <c r="E60" s="12">
        <v>80640</v>
      </c>
      <c r="F60" s="13">
        <v>0</v>
      </c>
    </row>
    <row r="61" spans="1:6" ht="15" customHeight="1">
      <c r="A61" s="35"/>
      <c r="B61" s="11"/>
      <c r="C61" s="11"/>
      <c r="D61" s="11"/>
      <c r="E61" s="12"/>
      <c r="F61" s="13"/>
    </row>
    <row r="62" spans="1:6" ht="15" customHeight="1">
      <c r="A62" s="34" t="s">
        <v>54</v>
      </c>
      <c r="B62" s="22">
        <f>SUM(B63:B77)</f>
        <v>15106217</v>
      </c>
      <c r="C62" s="22">
        <f>SUM(C63:C77)</f>
        <v>21736470</v>
      </c>
      <c r="D62" s="22">
        <f>SUM(D63:D77)</f>
        <v>12161891</v>
      </c>
      <c r="E62" s="22">
        <f>SUM(E63:E77)</f>
        <v>8021096</v>
      </c>
      <c r="F62" s="22">
        <f>SUM(F63:F77)</f>
        <v>5288368</v>
      </c>
    </row>
    <row r="63" spans="1:6" ht="15" customHeight="1">
      <c r="A63" s="31" t="s">
        <v>16</v>
      </c>
      <c r="B63" s="11">
        <v>1174837</v>
      </c>
      <c r="C63" s="11">
        <v>907863</v>
      </c>
      <c r="D63" s="11">
        <v>717445</v>
      </c>
      <c r="E63" s="12">
        <v>545374</v>
      </c>
      <c r="F63" s="13">
        <v>242137</v>
      </c>
    </row>
    <row r="64" spans="1:6" ht="15" customHeight="1">
      <c r="A64" s="31" t="s">
        <v>17</v>
      </c>
      <c r="B64" s="23">
        <v>5634895</v>
      </c>
      <c r="C64" s="23">
        <v>7951194</v>
      </c>
      <c r="D64" s="23">
        <v>3936631</v>
      </c>
      <c r="E64" s="12">
        <v>1843342</v>
      </c>
      <c r="F64" s="13">
        <v>1386670</v>
      </c>
    </row>
    <row r="65" spans="1:6" ht="15" customHeight="1">
      <c r="A65" s="31" t="s">
        <v>18</v>
      </c>
      <c r="B65" s="23">
        <v>222527</v>
      </c>
      <c r="C65" s="23">
        <v>2290680</v>
      </c>
      <c r="D65" s="23">
        <v>907200</v>
      </c>
      <c r="E65" s="12">
        <v>2222640</v>
      </c>
      <c r="F65" s="13">
        <v>1088640</v>
      </c>
    </row>
    <row r="66" spans="1:6" ht="15" customHeight="1">
      <c r="A66" s="31" t="s">
        <v>19</v>
      </c>
      <c r="B66" s="23">
        <v>5377130</v>
      </c>
      <c r="C66" s="23">
        <v>3974797</v>
      </c>
      <c r="D66" s="23">
        <v>2847472</v>
      </c>
      <c r="E66" s="12">
        <v>1101271</v>
      </c>
      <c r="F66" s="13">
        <v>1873889</v>
      </c>
    </row>
    <row r="67" spans="1:6" ht="15" customHeight="1">
      <c r="A67" s="31" t="s">
        <v>20</v>
      </c>
      <c r="B67" s="11">
        <v>1596675</v>
      </c>
      <c r="C67" s="38">
        <v>2832077</v>
      </c>
      <c r="D67" s="11">
        <v>2991188</v>
      </c>
      <c r="E67" s="12">
        <v>1151452</v>
      </c>
      <c r="F67" s="13">
        <v>209097</v>
      </c>
    </row>
    <row r="68" spans="1:6" ht="15" customHeight="1">
      <c r="A68" s="31" t="s">
        <v>6</v>
      </c>
      <c r="B68" s="11">
        <v>66900</v>
      </c>
      <c r="C68" s="11">
        <v>111500</v>
      </c>
      <c r="D68" s="19">
        <v>0</v>
      </c>
      <c r="E68" s="12">
        <v>505835</v>
      </c>
      <c r="F68" s="13">
        <v>0</v>
      </c>
    </row>
    <row r="69" spans="1:6" ht="15" customHeight="1">
      <c r="A69" s="31" t="s">
        <v>21</v>
      </c>
      <c r="B69" s="11">
        <v>99215</v>
      </c>
      <c r="C69" s="11">
        <v>0</v>
      </c>
      <c r="D69" s="11">
        <v>73407</v>
      </c>
      <c r="E69" s="12">
        <v>22300</v>
      </c>
      <c r="F69" s="13">
        <v>0</v>
      </c>
    </row>
    <row r="70" spans="1:6" ht="15" customHeight="1">
      <c r="A70" s="31" t="s">
        <v>22</v>
      </c>
      <c r="B70" s="24">
        <v>0</v>
      </c>
      <c r="C70" s="24">
        <v>0</v>
      </c>
      <c r="D70" s="24">
        <v>0</v>
      </c>
      <c r="E70" s="25">
        <v>141120</v>
      </c>
      <c r="F70" s="26">
        <v>322560</v>
      </c>
    </row>
    <row r="71" spans="1:6" ht="15" customHeight="1">
      <c r="A71" s="31" t="s">
        <v>55</v>
      </c>
      <c r="B71" s="27">
        <v>0</v>
      </c>
      <c r="C71" s="27">
        <v>181440</v>
      </c>
      <c r="D71" s="27">
        <v>18389</v>
      </c>
      <c r="E71" s="25">
        <v>22456</v>
      </c>
      <c r="F71" s="26">
        <v>0</v>
      </c>
    </row>
    <row r="72" spans="1:6" ht="15" customHeight="1">
      <c r="A72" s="31" t="s">
        <v>23</v>
      </c>
      <c r="B72" s="26">
        <v>676954</v>
      </c>
      <c r="C72" s="26">
        <v>2705741</v>
      </c>
      <c r="D72" s="26">
        <v>372119</v>
      </c>
      <c r="E72" s="25">
        <v>314646</v>
      </c>
      <c r="F72" s="26">
        <v>12875</v>
      </c>
    </row>
    <row r="73" spans="1:6" ht="15" customHeight="1">
      <c r="A73" s="31" t="s">
        <v>24</v>
      </c>
      <c r="B73" s="26">
        <v>204120</v>
      </c>
      <c r="C73" s="26">
        <v>561178</v>
      </c>
      <c r="D73" s="26">
        <v>298040</v>
      </c>
      <c r="E73" s="25">
        <v>127660</v>
      </c>
      <c r="F73" s="26">
        <v>101500</v>
      </c>
    </row>
    <row r="74" spans="1:6" ht="15" customHeight="1">
      <c r="A74" s="31" t="s">
        <v>25</v>
      </c>
      <c r="B74" s="26">
        <v>0</v>
      </c>
      <c r="C74" s="26">
        <v>0</v>
      </c>
      <c r="D74" s="26">
        <v>0</v>
      </c>
      <c r="E74" s="25">
        <v>23000</v>
      </c>
      <c r="F74" s="26">
        <v>0</v>
      </c>
    </row>
    <row r="75" spans="1:6" ht="15" customHeight="1">
      <c r="A75" s="31" t="s">
        <v>72</v>
      </c>
      <c r="B75" s="26">
        <v>19200</v>
      </c>
      <c r="C75" s="26">
        <v>0</v>
      </c>
      <c r="D75" s="26">
        <v>0</v>
      </c>
      <c r="E75" s="25">
        <v>0</v>
      </c>
      <c r="F75" s="26">
        <v>51000</v>
      </c>
    </row>
    <row r="76" spans="1:6" ht="15" customHeight="1">
      <c r="A76" s="31" t="s">
        <v>73</v>
      </c>
      <c r="B76" s="26">
        <v>33764</v>
      </c>
      <c r="C76" s="26">
        <v>0</v>
      </c>
      <c r="D76" s="26">
        <v>0</v>
      </c>
      <c r="E76" s="25">
        <v>0</v>
      </c>
      <c r="F76" s="26">
        <v>0</v>
      </c>
    </row>
    <row r="77" spans="1:6" ht="15" customHeight="1">
      <c r="A77" s="31" t="s">
        <v>77</v>
      </c>
      <c r="B77" s="26">
        <v>0</v>
      </c>
      <c r="C77" s="26">
        <v>220000</v>
      </c>
      <c r="D77" s="26">
        <v>0</v>
      </c>
      <c r="E77" s="25">
        <v>0</v>
      </c>
      <c r="F77" s="26">
        <v>0</v>
      </c>
    </row>
    <row r="78" spans="1:6" ht="15" customHeight="1">
      <c r="A78" s="35"/>
      <c r="B78" s="26"/>
      <c r="C78" s="26"/>
      <c r="D78" s="26"/>
      <c r="E78" s="25"/>
      <c r="F78" s="26"/>
    </row>
    <row r="79" spans="1:6" ht="15" customHeight="1">
      <c r="A79" s="6" t="s">
        <v>56</v>
      </c>
      <c r="B79" s="28">
        <f>SUM(B80:B87)</f>
        <v>1399447</v>
      </c>
      <c r="C79" s="28">
        <f>SUM(C80:C87)</f>
        <v>6747946</v>
      </c>
      <c r="D79" s="28">
        <f>SUM(D80:D87)</f>
        <v>2309048</v>
      </c>
      <c r="E79" s="28">
        <f>SUM(E80:E87)</f>
        <v>296145</v>
      </c>
      <c r="F79" s="28">
        <f>SUM(F80:F87)</f>
        <v>345275</v>
      </c>
    </row>
    <row r="80" spans="1:6" ht="15" customHeight="1">
      <c r="A80" s="31" t="s">
        <v>8</v>
      </c>
      <c r="B80" s="26">
        <v>276717</v>
      </c>
      <c r="C80" s="26">
        <v>102146</v>
      </c>
      <c r="D80" s="26">
        <v>0</v>
      </c>
      <c r="E80" s="25">
        <v>152379</v>
      </c>
      <c r="F80" s="26">
        <v>156320</v>
      </c>
    </row>
    <row r="81" spans="1:6" ht="15" customHeight="1">
      <c r="A81" s="31" t="s">
        <v>57</v>
      </c>
      <c r="B81" s="26">
        <v>0</v>
      </c>
      <c r="C81" s="26">
        <v>0</v>
      </c>
      <c r="D81" s="26">
        <v>68384</v>
      </c>
      <c r="E81" s="25">
        <v>15648</v>
      </c>
      <c r="F81" s="26">
        <v>26000</v>
      </c>
    </row>
    <row r="82" spans="1:6" ht="15" customHeight="1">
      <c r="A82" s="31" t="s">
        <v>58</v>
      </c>
      <c r="B82" s="26">
        <v>0</v>
      </c>
      <c r="C82" s="26">
        <v>0</v>
      </c>
      <c r="D82" s="26">
        <v>0</v>
      </c>
      <c r="E82" s="29">
        <v>110070</v>
      </c>
      <c r="F82" s="26">
        <v>0</v>
      </c>
    </row>
    <row r="83" spans="1:6" ht="15" customHeight="1">
      <c r="A83" s="36" t="s">
        <v>59</v>
      </c>
      <c r="B83" s="26">
        <v>0</v>
      </c>
      <c r="C83" s="26">
        <v>0</v>
      </c>
      <c r="D83" s="26">
        <v>18024</v>
      </c>
      <c r="E83" s="16">
        <v>18048</v>
      </c>
      <c r="F83" s="26">
        <v>0</v>
      </c>
    </row>
    <row r="84" spans="1:6" ht="15" customHeight="1">
      <c r="A84" s="36" t="s">
        <v>64</v>
      </c>
      <c r="B84" s="26">
        <v>0</v>
      </c>
      <c r="C84" s="26">
        <v>0</v>
      </c>
      <c r="D84" s="26">
        <v>0</v>
      </c>
      <c r="E84" s="16">
        <v>0</v>
      </c>
      <c r="F84" s="26">
        <v>136955</v>
      </c>
    </row>
    <row r="85" spans="1:6" ht="15" customHeight="1">
      <c r="A85" s="36" t="s">
        <v>67</v>
      </c>
      <c r="B85" s="26">
        <v>558250</v>
      </c>
      <c r="C85" s="26">
        <v>1053920</v>
      </c>
      <c r="D85" s="26">
        <v>0</v>
      </c>
      <c r="E85" s="16">
        <v>0</v>
      </c>
      <c r="F85" s="26">
        <v>26000</v>
      </c>
    </row>
    <row r="86" spans="1:6" ht="15" customHeight="1">
      <c r="A86" s="36" t="s">
        <v>74</v>
      </c>
      <c r="B86" s="26">
        <v>564480</v>
      </c>
      <c r="C86" s="26">
        <v>0</v>
      </c>
      <c r="D86" s="26">
        <v>0</v>
      </c>
      <c r="E86" s="16">
        <v>0</v>
      </c>
      <c r="F86" s="26">
        <v>0</v>
      </c>
    </row>
    <row r="87" spans="1:6" ht="15" customHeight="1">
      <c r="A87" s="36" t="s">
        <v>78</v>
      </c>
      <c r="B87" s="26">
        <v>0</v>
      </c>
      <c r="C87" s="26">
        <v>5591880</v>
      </c>
      <c r="D87" s="26">
        <v>2222640</v>
      </c>
      <c r="E87" s="16">
        <v>0</v>
      </c>
      <c r="F87" s="26">
        <v>0</v>
      </c>
    </row>
    <row r="88" spans="1:6" ht="15" customHeight="1">
      <c r="A88" s="36"/>
      <c r="B88" s="26"/>
      <c r="C88" s="26"/>
      <c r="D88" s="26"/>
      <c r="E88" s="16"/>
      <c r="F88" s="26"/>
    </row>
    <row r="89" spans="1:6" ht="15" customHeight="1">
      <c r="A89" s="6" t="s">
        <v>60</v>
      </c>
      <c r="B89" s="28">
        <f>SUM(B90:B93)</f>
        <v>599984</v>
      </c>
      <c r="C89" s="28">
        <f>SUM(C90:C93)</f>
        <v>353101</v>
      </c>
      <c r="D89" s="28">
        <f>SUM(D90:D93)</f>
        <v>163460</v>
      </c>
      <c r="E89" s="28">
        <f>SUM(E90:E93)</f>
        <v>209960</v>
      </c>
      <c r="F89" s="28">
        <f>SUM(F90:F93)</f>
        <v>279920</v>
      </c>
    </row>
    <row r="90" spans="1:6" ht="15" customHeight="1">
      <c r="A90" s="31" t="s">
        <v>5</v>
      </c>
      <c r="B90" s="26">
        <v>382236</v>
      </c>
      <c r="C90" s="26">
        <v>89199</v>
      </c>
      <c r="D90" s="26">
        <v>62960</v>
      </c>
      <c r="E90" s="25">
        <v>120960</v>
      </c>
      <c r="F90" s="26">
        <v>279920</v>
      </c>
    </row>
    <row r="91" spans="1:6" ht="15" customHeight="1">
      <c r="A91" s="31" t="s">
        <v>12</v>
      </c>
      <c r="B91" s="26">
        <v>0</v>
      </c>
      <c r="C91" s="26">
        <v>0</v>
      </c>
      <c r="D91" s="4">
        <v>0</v>
      </c>
      <c r="E91" s="25">
        <v>89000</v>
      </c>
      <c r="F91" s="26">
        <v>0</v>
      </c>
    </row>
    <row r="92" spans="1:6" ht="15" customHeight="1">
      <c r="A92" s="31" t="s">
        <v>71</v>
      </c>
      <c r="B92" s="26">
        <v>217748</v>
      </c>
      <c r="C92" s="26">
        <v>167496</v>
      </c>
      <c r="D92" s="26">
        <v>100500</v>
      </c>
      <c r="E92" s="25">
        <v>0</v>
      </c>
      <c r="F92" s="26">
        <v>0</v>
      </c>
    </row>
    <row r="93" spans="1:6" ht="15" customHeight="1">
      <c r="A93" s="31" t="s">
        <v>80</v>
      </c>
      <c r="B93" s="26"/>
      <c r="C93" s="26">
        <v>96406</v>
      </c>
      <c r="D93" s="26">
        <v>0</v>
      </c>
      <c r="E93" s="25">
        <v>0</v>
      </c>
      <c r="F93" s="26">
        <v>0</v>
      </c>
    </row>
    <row r="94" spans="1:6" ht="15" customHeight="1">
      <c r="B94" s="26"/>
      <c r="C94" s="26"/>
      <c r="D94" s="26" t="s">
        <v>85</v>
      </c>
      <c r="E94" s="26"/>
      <c r="F94" s="26"/>
    </row>
    <row r="95" spans="1:6" ht="15" customHeight="1">
      <c r="A95" s="7" t="s">
        <v>7</v>
      </c>
      <c r="B95" s="40">
        <f>+B4+B11+B18+B25+B40+B53+B62+B79+B89+B37</f>
        <v>11980567638</v>
      </c>
      <c r="C95" s="37">
        <f>+C4+C11+C18+C25+C40+C53+C62+C79+C89+C37</f>
        <v>15732225603</v>
      </c>
      <c r="D95" s="40">
        <f>+D4+D11+D18+D25+D40+D53+D62+D79+D89+D37</f>
        <v>12496608973</v>
      </c>
      <c r="E95" s="40">
        <f>+E4+E11+E18+E25+E40+E53+E62+E79+E89+E37</f>
        <v>16775583120</v>
      </c>
      <c r="F95" s="40">
        <f>+F4+F11+F18+F25+F40+F53+F62+F79+F89+F37</f>
        <v>1171286892</v>
      </c>
    </row>
  </sheetData>
  <mergeCells count="1">
    <mergeCell ref="A1:E1"/>
  </mergeCells>
  <pageMargins left="0.7" right="0.7" top="0.75" bottom="0.75" header="0.3" footer="0.3"/>
  <pageSetup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2014-04-02T07:44:59Z</dcterms:created>
  <dcterms:modified xsi:type="dcterms:W3CDTF">2019-04-05T03:59:59Z</dcterms:modified>
</cp:coreProperties>
</file>