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60" windowWidth="19095" windowHeight="8445" firstSheet="7" activeTab="20"/>
  </bookViews>
  <sheets>
    <sheet name="10.a" sheetId="1" r:id="rId1"/>
    <sheet name="10.b." sheetId="4" r:id="rId2"/>
    <sheet name="11.a" sheetId="20" r:id="rId3"/>
    <sheet name="11.b" sheetId="35" r:id="rId4"/>
    <sheet name="12.a" sheetId="7" r:id="rId5"/>
    <sheet name="12.b" sheetId="36" r:id="rId6"/>
    <sheet name="13.a" sheetId="9" r:id="rId7"/>
    <sheet name="13.b" sheetId="37" r:id="rId8"/>
    <sheet name="14.a" sheetId="12" r:id="rId9"/>
    <sheet name="14.b" sheetId="38" r:id="rId10"/>
    <sheet name="15.a" sheetId="15" r:id="rId11"/>
    <sheet name="15.b" sheetId="39" r:id="rId12"/>
    <sheet name="16.a" sheetId="16" r:id="rId13"/>
    <sheet name="16.b" sheetId="40" r:id="rId14"/>
    <sheet name="17.a" sheetId="19" r:id="rId15"/>
    <sheet name="17.b" sheetId="41" r:id="rId16"/>
    <sheet name="18.a" sheetId="55" r:id="rId17"/>
    <sheet name="18.b" sheetId="45" r:id="rId18"/>
    <sheet name="19.a" sheetId="26" r:id="rId19"/>
    <sheet name="19.b" sheetId="42" r:id="rId20"/>
    <sheet name="20.a" sheetId="30" r:id="rId21"/>
    <sheet name="20.b" sheetId="44" r:id="rId22"/>
  </sheets>
  <definedNames>
    <definedName name="_xlnm.Print_Area" localSheetId="0">'10.a'!$A$1:$H$42</definedName>
    <definedName name="_xlnm.Print_Area" localSheetId="1">'10.b.'!$A$1:$T$37</definedName>
    <definedName name="_xlnm.Print_Area" localSheetId="2">'11.a'!$A$1:$H$42</definedName>
    <definedName name="_xlnm.Print_Area" localSheetId="3">'11.b'!$A$1:$T$36</definedName>
    <definedName name="_xlnm.Print_Area" localSheetId="4">'12.a'!$A$1:$H$43</definedName>
    <definedName name="_xlnm.Print_Area" localSheetId="5">'12.b'!$A$1:$T$36</definedName>
    <definedName name="_xlnm.Print_Area" localSheetId="6">'13.a'!$A$1:$H$40</definedName>
    <definedName name="_xlnm.Print_Area" localSheetId="7">'13.b'!$A$1:$T$37</definedName>
    <definedName name="_xlnm.Print_Area" localSheetId="8">'14.a'!$A$1:$H$38</definedName>
    <definedName name="_xlnm.Print_Area" localSheetId="9">'14.b'!$A$1:$T$36</definedName>
    <definedName name="_xlnm.Print_Area" localSheetId="10">'15.a'!$A$1:$H$42</definedName>
    <definedName name="_xlnm.Print_Area" localSheetId="11">'15.b'!$A$1:$U$36</definedName>
    <definedName name="_xlnm.Print_Area" localSheetId="12">'16.a'!$A$1:$H$40</definedName>
    <definedName name="_xlnm.Print_Area" localSheetId="13">'16.b'!$A$1:$T$36</definedName>
    <definedName name="_xlnm.Print_Area" localSheetId="14">'17.a'!$A$1:$H$40</definedName>
    <definedName name="_xlnm.Print_Area" localSheetId="15">'17.b'!$A$1:$T$37</definedName>
    <definedName name="_xlnm.Print_Area" localSheetId="17">'18.b'!$A$1:$T$36</definedName>
    <definedName name="_xlnm.Print_Area" localSheetId="18">'19.a'!$A$1:$H$43</definedName>
    <definedName name="_xlnm.Print_Area" localSheetId="19">'19.b'!$A$1:$T$36</definedName>
    <definedName name="_xlnm.Print_Area" localSheetId="20">'20.a'!$A$1:$H$40</definedName>
    <definedName name="_xlnm.Print_Area" localSheetId="21">'20.b'!$A$1:$T$37</definedName>
    <definedName name="_xlnm.Print_Titles" localSheetId="1">'10.b.'!$1:$5</definedName>
    <definedName name="_xlnm.Print_Titles" localSheetId="3">'11.b'!$3:$5</definedName>
    <definedName name="_xlnm.Print_Titles" localSheetId="5">'12.b'!$3:$5</definedName>
    <definedName name="_xlnm.Print_Titles" localSheetId="7">'13.b'!$3:$5</definedName>
    <definedName name="_xlnm.Print_Titles" localSheetId="9">'14.b'!$3:$5</definedName>
    <definedName name="_xlnm.Print_Titles" localSheetId="11">'15.b'!$3:$5</definedName>
    <definedName name="_xlnm.Print_Titles" localSheetId="13">'16.b'!$3:$5</definedName>
    <definedName name="_xlnm.Print_Titles" localSheetId="15">'17.b'!$3:$5</definedName>
    <definedName name="_xlnm.Print_Titles" localSheetId="17">'18.b'!$3:$5</definedName>
    <definedName name="_xlnm.Print_Titles" localSheetId="19">'19.b'!$3:$5</definedName>
    <definedName name="_xlnm.Print_Titles" localSheetId="21">'20.b'!$3:$5</definedName>
  </definedNames>
  <calcPr calcId="145621"/>
</workbook>
</file>

<file path=xl/calcChain.xml><?xml version="1.0" encoding="utf-8"?>
<calcChain xmlns="http://schemas.openxmlformats.org/spreadsheetml/2006/main">
  <c r="W18" i="4" l="1"/>
  <c r="V18" i="4"/>
  <c r="X18" i="4" s="1"/>
  <c r="Y18" i="4" s="1"/>
  <c r="S18" i="4"/>
  <c r="V21" i="4"/>
  <c r="W18" i="35"/>
  <c r="V18" i="35"/>
  <c r="X18" i="35" s="1"/>
  <c r="Y18" i="35" s="1"/>
  <c r="S18" i="35"/>
  <c r="V21" i="35"/>
  <c r="W18" i="36"/>
  <c r="V18" i="36"/>
  <c r="X18" i="36" s="1"/>
  <c r="Y18" i="36" s="1"/>
  <c r="S18" i="36"/>
  <c r="V21" i="36"/>
  <c r="W19" i="37"/>
  <c r="V19" i="37"/>
  <c r="X19" i="37" s="1"/>
  <c r="Y19" i="37" s="1"/>
  <c r="S19" i="37"/>
  <c r="V22" i="37"/>
  <c r="W18" i="38"/>
  <c r="V18" i="38"/>
  <c r="X18" i="38" s="1"/>
  <c r="Y18" i="38" s="1"/>
  <c r="S18" i="38"/>
  <c r="V6" i="38"/>
  <c r="X18" i="39"/>
  <c r="W18" i="39"/>
  <c r="Y18" i="39" s="1"/>
  <c r="Z18" i="39" s="1"/>
  <c r="T18" i="39"/>
  <c r="W6" i="39"/>
  <c r="W18" i="40"/>
  <c r="V18" i="40"/>
  <c r="X18" i="40" s="1"/>
  <c r="Y18" i="40" s="1"/>
  <c r="S18" i="40"/>
  <c r="V21" i="40"/>
  <c r="W19" i="41"/>
  <c r="V19" i="41"/>
  <c r="X19" i="41" s="1"/>
  <c r="Y19" i="41" s="1"/>
  <c r="S19" i="41"/>
  <c r="V22" i="41"/>
  <c r="V21" i="45"/>
  <c r="W18" i="45"/>
  <c r="V18" i="45"/>
  <c r="S18" i="45"/>
  <c r="X18" i="45" l="1"/>
  <c r="Y18" i="45" s="1"/>
  <c r="W17" i="42"/>
  <c r="V17" i="42"/>
  <c r="X17" i="42" s="1"/>
  <c r="Y17" i="42" s="1"/>
  <c r="V21" i="42"/>
  <c r="Y6" i="42"/>
  <c r="V21" i="44"/>
  <c r="W18" i="44"/>
  <c r="V18" i="44"/>
  <c r="X18" i="44" s="1"/>
  <c r="Y18" i="44" s="1"/>
  <c r="S18" i="44"/>
  <c r="W33" i="45"/>
  <c r="V33" i="45"/>
  <c r="W32" i="45"/>
  <c r="V32" i="45"/>
  <c r="P32" i="45"/>
  <c r="W31" i="45"/>
  <c r="V31" i="45"/>
  <c r="X31" i="45" s="1"/>
  <c r="S31" i="45"/>
  <c r="W30" i="45"/>
  <c r="V30" i="45"/>
  <c r="W29" i="45"/>
  <c r="V29" i="45"/>
  <c r="W28" i="45"/>
  <c r="V28" i="45"/>
  <c r="S28" i="45"/>
  <c r="S29" i="45" s="1"/>
  <c r="S30" i="45" s="1"/>
  <c r="P28" i="45"/>
  <c r="P29" i="45" s="1"/>
  <c r="P30" i="45" s="1"/>
  <c r="W27" i="45"/>
  <c r="V27" i="45"/>
  <c r="W26" i="45"/>
  <c r="V26" i="45"/>
  <c r="W25" i="45"/>
  <c r="X25" i="45" s="1"/>
  <c r="V25" i="45"/>
  <c r="S25" i="45"/>
  <c r="W24" i="45"/>
  <c r="V24" i="45"/>
  <c r="X24" i="45" s="1"/>
  <c r="Y24" i="45" s="1"/>
  <c r="W23" i="45"/>
  <c r="V23" i="45"/>
  <c r="X23" i="45" s="1"/>
  <c r="Y23" i="45" s="1"/>
  <c r="W22" i="45"/>
  <c r="V22" i="45"/>
  <c r="S22" i="45"/>
  <c r="S23" i="45" s="1"/>
  <c r="P24" i="45" s="1"/>
  <c r="P22" i="45"/>
  <c r="W21" i="45"/>
  <c r="W20" i="45"/>
  <c r="V20" i="45"/>
  <c r="W19" i="45"/>
  <c r="V19" i="45"/>
  <c r="W17" i="45"/>
  <c r="V17" i="45"/>
  <c r="S17" i="45"/>
  <c r="S19" i="45" s="1"/>
  <c r="S20" i="45" s="1"/>
  <c r="W16" i="45"/>
  <c r="V16" i="45"/>
  <c r="W15" i="45"/>
  <c r="V15" i="45"/>
  <c r="X15" i="45" s="1"/>
  <c r="S15" i="45"/>
  <c r="W14" i="45"/>
  <c r="V14" i="45"/>
  <c r="S14" i="45"/>
  <c r="W13" i="45"/>
  <c r="V13" i="45"/>
  <c r="X13" i="45" s="1"/>
  <c r="S13" i="45"/>
  <c r="W12" i="45"/>
  <c r="V12" i="45"/>
  <c r="S12" i="45"/>
  <c r="W11" i="45"/>
  <c r="V11" i="45"/>
  <c r="X11" i="45" s="1"/>
  <c r="P11" i="45"/>
  <c r="W10" i="45"/>
  <c r="V10" i="45"/>
  <c r="P10" i="45"/>
  <c r="W9" i="45"/>
  <c r="V9" i="45"/>
  <c r="X9" i="45" s="1"/>
  <c r="W8" i="45"/>
  <c r="V8" i="45"/>
  <c r="W7" i="45"/>
  <c r="V7" i="45"/>
  <c r="W6" i="45"/>
  <c r="V6" i="45"/>
  <c r="P28" i="44"/>
  <c r="P29" i="44" s="1"/>
  <c r="P30" i="44" s="1"/>
  <c r="P31" i="44" s="1"/>
  <c r="P7" i="44"/>
  <c r="P8" i="44" s="1"/>
  <c r="P9" i="44" s="1"/>
  <c r="W34" i="44"/>
  <c r="V34" i="44"/>
  <c r="X34" i="44" s="1"/>
  <c r="W33" i="44"/>
  <c r="V33" i="44"/>
  <c r="X33" i="44" s="1"/>
  <c r="P33" i="44"/>
  <c r="P34" i="44" s="1"/>
  <c r="S34" i="44" s="1"/>
  <c r="W32" i="44"/>
  <c r="V32" i="44"/>
  <c r="S32" i="44"/>
  <c r="W31" i="44"/>
  <c r="V31" i="44"/>
  <c r="X31" i="44" s="1"/>
  <c r="W30" i="44"/>
  <c r="V30" i="44"/>
  <c r="X30" i="44" s="1"/>
  <c r="W29" i="44"/>
  <c r="V29" i="44"/>
  <c r="X29" i="44" s="1"/>
  <c r="S29" i="44"/>
  <c r="S30" i="44" s="1"/>
  <c r="S31" i="44" s="1"/>
  <c r="W28" i="44"/>
  <c r="V28" i="44"/>
  <c r="W27" i="44"/>
  <c r="V27" i="44"/>
  <c r="W26" i="44"/>
  <c r="V26" i="44"/>
  <c r="S26" i="44"/>
  <c r="W24" i="44"/>
  <c r="V24" i="44"/>
  <c r="W23" i="44"/>
  <c r="V23" i="44"/>
  <c r="W22" i="44"/>
  <c r="V22" i="44"/>
  <c r="X22" i="44" s="1"/>
  <c r="Y22" i="44" s="1"/>
  <c r="S22" i="44"/>
  <c r="P23" i="44" s="1"/>
  <c r="P22" i="44"/>
  <c r="W21" i="44"/>
  <c r="W20" i="44"/>
  <c r="V20" i="44"/>
  <c r="X20" i="44" s="1"/>
  <c r="Y20" i="44" s="1"/>
  <c r="W19" i="44"/>
  <c r="V19" i="44"/>
  <c r="X19" i="44" s="1"/>
  <c r="Y19" i="44" s="1"/>
  <c r="W17" i="44"/>
  <c r="V17" i="44"/>
  <c r="X17" i="44" s="1"/>
  <c r="Y17" i="44" s="1"/>
  <c r="S17" i="44"/>
  <c r="S19" i="44" s="1"/>
  <c r="S20" i="44" s="1"/>
  <c r="W16" i="44"/>
  <c r="V16" i="44"/>
  <c r="W15" i="44"/>
  <c r="V15" i="44"/>
  <c r="S15" i="44"/>
  <c r="W14" i="44"/>
  <c r="V14" i="44"/>
  <c r="S14" i="44"/>
  <c r="W13" i="44"/>
  <c r="V13" i="44"/>
  <c r="S13" i="44"/>
  <c r="W12" i="44"/>
  <c r="V12" i="44"/>
  <c r="S12" i="44"/>
  <c r="W11" i="44"/>
  <c r="V11" i="44"/>
  <c r="P11" i="44"/>
  <c r="W10" i="44"/>
  <c r="V10" i="44"/>
  <c r="P10" i="44"/>
  <c r="W9" i="44"/>
  <c r="V9" i="44"/>
  <c r="W8" i="44"/>
  <c r="V8" i="44"/>
  <c r="W7" i="44"/>
  <c r="V7" i="44"/>
  <c r="W6" i="44"/>
  <c r="V6" i="44"/>
  <c r="W33" i="42"/>
  <c r="V33" i="42"/>
  <c r="W32" i="42"/>
  <c r="V32" i="42"/>
  <c r="P32" i="42"/>
  <c r="W31" i="42"/>
  <c r="V31" i="42"/>
  <c r="X31" i="42" s="1"/>
  <c r="S31" i="42"/>
  <c r="W30" i="42"/>
  <c r="V30" i="42"/>
  <c r="W29" i="42"/>
  <c r="V29" i="42"/>
  <c r="W28" i="42"/>
  <c r="V28" i="42"/>
  <c r="X28" i="42" s="1"/>
  <c r="S28" i="42"/>
  <c r="S29" i="42" s="1"/>
  <c r="S30" i="42" s="1"/>
  <c r="P28" i="42"/>
  <c r="P29" i="42" s="1"/>
  <c r="P30" i="42" s="1"/>
  <c r="W27" i="42"/>
  <c r="V27" i="42"/>
  <c r="X27" i="42" s="1"/>
  <c r="W26" i="42"/>
  <c r="V26" i="42"/>
  <c r="X26" i="42" s="1"/>
  <c r="W25" i="42"/>
  <c r="V25" i="42"/>
  <c r="X25" i="42" s="1"/>
  <c r="S25" i="42"/>
  <c r="W24" i="42"/>
  <c r="V24" i="42"/>
  <c r="W23" i="42"/>
  <c r="V23" i="42"/>
  <c r="X23" i="42" s="1"/>
  <c r="Y23" i="42" s="1"/>
  <c r="W22" i="42"/>
  <c r="V22" i="42"/>
  <c r="X22" i="42" s="1"/>
  <c r="Y22" i="42" s="1"/>
  <c r="S22" i="42"/>
  <c r="P23" i="42" s="1"/>
  <c r="P22" i="42"/>
  <c r="W21" i="42"/>
  <c r="X21" i="42"/>
  <c r="Y21" i="42" s="1"/>
  <c r="W20" i="42"/>
  <c r="V20" i="42"/>
  <c r="X20" i="42" s="1"/>
  <c r="Y20" i="42" s="1"/>
  <c r="W19" i="42"/>
  <c r="V19" i="42"/>
  <c r="X19" i="42" s="1"/>
  <c r="Y19" i="42" s="1"/>
  <c r="W18" i="42"/>
  <c r="V18" i="42"/>
  <c r="X18" i="42" s="1"/>
  <c r="Y18" i="42" s="1"/>
  <c r="S18" i="42"/>
  <c r="S19" i="42" s="1"/>
  <c r="S20" i="42" s="1"/>
  <c r="W16" i="42"/>
  <c r="V16" i="42"/>
  <c r="W15" i="42"/>
  <c r="V15" i="42"/>
  <c r="S15" i="42"/>
  <c r="S17" i="42" s="1"/>
  <c r="W14" i="42"/>
  <c r="V14" i="42"/>
  <c r="X14" i="42" s="1"/>
  <c r="S14" i="42"/>
  <c r="W13" i="42"/>
  <c r="V13" i="42"/>
  <c r="S13" i="42"/>
  <c r="W12" i="42"/>
  <c r="V12" i="42"/>
  <c r="X12" i="42" s="1"/>
  <c r="S12" i="42"/>
  <c r="W11" i="42"/>
  <c r="V11" i="42"/>
  <c r="P11" i="42"/>
  <c r="W10" i="42"/>
  <c r="V10" i="42"/>
  <c r="X10" i="42" s="1"/>
  <c r="P10" i="42"/>
  <c r="W9" i="42"/>
  <c r="V9" i="42"/>
  <c r="W8" i="42"/>
  <c r="V8" i="42"/>
  <c r="X8" i="42" s="1"/>
  <c r="W7" i="42"/>
  <c r="V7" i="42"/>
  <c r="X7" i="42" s="1"/>
  <c r="W6" i="42"/>
  <c r="V6" i="42"/>
  <c r="X6" i="42" s="1"/>
  <c r="W34" i="41"/>
  <c r="V34" i="41"/>
  <c r="X34" i="41" s="1"/>
  <c r="W33" i="41"/>
  <c r="V33" i="41"/>
  <c r="X33" i="41" s="1"/>
  <c r="P33" i="41"/>
  <c r="W32" i="41"/>
  <c r="V32" i="41"/>
  <c r="S32" i="41"/>
  <c r="W31" i="41"/>
  <c r="V31" i="41"/>
  <c r="X31" i="41" s="1"/>
  <c r="W30" i="41"/>
  <c r="V30" i="41"/>
  <c r="X30" i="41" s="1"/>
  <c r="W29" i="41"/>
  <c r="V29" i="41"/>
  <c r="S29" i="41"/>
  <c r="S30" i="41" s="1"/>
  <c r="S31" i="41" s="1"/>
  <c r="P29" i="41"/>
  <c r="P30" i="41" s="1"/>
  <c r="P31" i="41" s="1"/>
  <c r="W28" i="41"/>
  <c r="V28" i="41"/>
  <c r="W27" i="41"/>
  <c r="V27" i="41"/>
  <c r="X27" i="41" s="1"/>
  <c r="W26" i="41"/>
  <c r="V26" i="41"/>
  <c r="X26" i="41" s="1"/>
  <c r="S26" i="41"/>
  <c r="W25" i="41"/>
  <c r="V25" i="41"/>
  <c r="W24" i="41"/>
  <c r="V24" i="41"/>
  <c r="X24" i="41" s="1"/>
  <c r="Y24" i="41" s="1"/>
  <c r="W23" i="41"/>
  <c r="V23" i="41"/>
  <c r="S23" i="41"/>
  <c r="P23" i="41"/>
  <c r="W22" i="41"/>
  <c r="X22" i="41" s="1"/>
  <c r="Y22" i="41" s="1"/>
  <c r="W21" i="41"/>
  <c r="V21" i="41"/>
  <c r="W20" i="41"/>
  <c r="V20" i="41"/>
  <c r="W18" i="41"/>
  <c r="V18" i="41"/>
  <c r="S18" i="41"/>
  <c r="S20" i="41" s="1"/>
  <c r="S21" i="41" s="1"/>
  <c r="W17" i="41"/>
  <c r="V17" i="41"/>
  <c r="X17" i="41" s="1"/>
  <c r="Y17" i="41" s="1"/>
  <c r="W16" i="41"/>
  <c r="V16" i="41"/>
  <c r="X16" i="41" s="1"/>
  <c r="S16" i="41"/>
  <c r="W15" i="41"/>
  <c r="V15" i="41"/>
  <c r="S15" i="41"/>
  <c r="W14" i="41"/>
  <c r="V14" i="41"/>
  <c r="X14" i="41" s="1"/>
  <c r="S14" i="41"/>
  <c r="W13" i="41"/>
  <c r="V13" i="41"/>
  <c r="S13" i="41"/>
  <c r="W12" i="41"/>
  <c r="V12" i="41"/>
  <c r="X12" i="41" s="1"/>
  <c r="P12" i="41"/>
  <c r="W11" i="41"/>
  <c r="V11" i="41"/>
  <c r="P11" i="41"/>
  <c r="W10" i="41"/>
  <c r="V10" i="41"/>
  <c r="X10" i="41" s="1"/>
  <c r="W9" i="41"/>
  <c r="V9" i="41"/>
  <c r="X9" i="41" s="1"/>
  <c r="W8" i="41"/>
  <c r="V8" i="41"/>
  <c r="W6" i="41"/>
  <c r="V6" i="41"/>
  <c r="W33" i="40"/>
  <c r="V33" i="40"/>
  <c r="W32" i="40"/>
  <c r="V32" i="40"/>
  <c r="P32" i="40"/>
  <c r="W31" i="40"/>
  <c r="V31" i="40"/>
  <c r="X31" i="40" s="1"/>
  <c r="S31" i="40"/>
  <c r="W30" i="40"/>
  <c r="V30" i="40"/>
  <c r="W29" i="40"/>
  <c r="V29" i="40"/>
  <c r="W28" i="40"/>
  <c r="V28" i="40"/>
  <c r="S28" i="40"/>
  <c r="S29" i="40" s="1"/>
  <c r="S30" i="40" s="1"/>
  <c r="P28" i="40"/>
  <c r="P29" i="40" s="1"/>
  <c r="P30" i="40" s="1"/>
  <c r="W27" i="40"/>
  <c r="V27" i="40"/>
  <c r="X27" i="40" s="1"/>
  <c r="W26" i="40"/>
  <c r="V26" i="40"/>
  <c r="X26" i="40" s="1"/>
  <c r="W25" i="40"/>
  <c r="V25" i="40"/>
  <c r="X25" i="40" s="1"/>
  <c r="S25" i="40"/>
  <c r="W24" i="40"/>
  <c r="V24" i="40"/>
  <c r="X24" i="40" s="1"/>
  <c r="Y24" i="40" s="1"/>
  <c r="W23" i="40"/>
  <c r="V23" i="40"/>
  <c r="W22" i="40"/>
  <c r="V22" i="40"/>
  <c r="S22" i="40"/>
  <c r="P23" i="40" s="1"/>
  <c r="P22" i="40"/>
  <c r="W21" i="40"/>
  <c r="X21" i="40" s="1"/>
  <c r="Y21" i="40" s="1"/>
  <c r="W20" i="40"/>
  <c r="V20" i="40"/>
  <c r="W19" i="40"/>
  <c r="V19" i="40"/>
  <c r="W17" i="40"/>
  <c r="V17" i="40"/>
  <c r="S17" i="40"/>
  <c r="S19" i="40" s="1"/>
  <c r="S20" i="40" s="1"/>
  <c r="W16" i="40"/>
  <c r="V16" i="40"/>
  <c r="X16" i="40" s="1"/>
  <c r="Y16" i="40" s="1"/>
  <c r="W15" i="40"/>
  <c r="V15" i="40"/>
  <c r="X15" i="40" s="1"/>
  <c r="S15" i="40"/>
  <c r="W14" i="40"/>
  <c r="V14" i="40"/>
  <c r="S14" i="40"/>
  <c r="W13" i="40"/>
  <c r="V13" i="40"/>
  <c r="X13" i="40" s="1"/>
  <c r="S13" i="40"/>
  <c r="W12" i="40"/>
  <c r="V12" i="40"/>
  <c r="S12" i="40"/>
  <c r="W11" i="40"/>
  <c r="V11" i="40"/>
  <c r="X11" i="40" s="1"/>
  <c r="P11" i="40"/>
  <c r="W10" i="40"/>
  <c r="V10" i="40"/>
  <c r="P10" i="40"/>
  <c r="W9" i="40"/>
  <c r="V9" i="40"/>
  <c r="X9" i="40" s="1"/>
  <c r="W8" i="40"/>
  <c r="V8" i="40"/>
  <c r="X8" i="40" s="1"/>
  <c r="W7" i="40"/>
  <c r="V7" i="40"/>
  <c r="X7" i="40" s="1"/>
  <c r="W6" i="40"/>
  <c r="V6" i="40"/>
  <c r="X6" i="40" s="1"/>
  <c r="Y6" i="40" s="1"/>
  <c r="X33" i="39"/>
  <c r="W33" i="39"/>
  <c r="X32" i="39"/>
  <c r="W32" i="39"/>
  <c r="Q32" i="39"/>
  <c r="X31" i="39"/>
  <c r="W31" i="39"/>
  <c r="Y31" i="39" s="1"/>
  <c r="T31" i="39"/>
  <c r="X30" i="39"/>
  <c r="W30" i="39"/>
  <c r="X29" i="39"/>
  <c r="W29" i="39"/>
  <c r="X28" i="39"/>
  <c r="W28" i="39"/>
  <c r="Y28" i="39" s="1"/>
  <c r="T28" i="39"/>
  <c r="T29" i="39" s="1"/>
  <c r="T30" i="39" s="1"/>
  <c r="Q28" i="39"/>
  <c r="Q29" i="39" s="1"/>
  <c r="Q30" i="39" s="1"/>
  <c r="X27" i="39"/>
  <c r="W27" i="39"/>
  <c r="Y27" i="39" s="1"/>
  <c r="X26" i="39"/>
  <c r="W26" i="39"/>
  <c r="Y26" i="39" s="1"/>
  <c r="X25" i="39"/>
  <c r="W25" i="39"/>
  <c r="Y25" i="39" s="1"/>
  <c r="T25" i="39"/>
  <c r="X24" i="39"/>
  <c r="W24" i="39"/>
  <c r="X23" i="39"/>
  <c r="W23" i="39"/>
  <c r="X22" i="39"/>
  <c r="W22" i="39"/>
  <c r="T22" i="39"/>
  <c r="Q23" i="39" s="1"/>
  <c r="Q22" i="39"/>
  <c r="X21" i="39"/>
  <c r="W21" i="39"/>
  <c r="Y21" i="39" s="1"/>
  <c r="Z21" i="39" s="1"/>
  <c r="X20" i="39"/>
  <c r="W20" i="39"/>
  <c r="Y20" i="39" s="1"/>
  <c r="Z20" i="39" s="1"/>
  <c r="X19" i="39"/>
  <c r="W19" i="39"/>
  <c r="Y19" i="39" s="1"/>
  <c r="Z19" i="39" s="1"/>
  <c r="X17" i="39"/>
  <c r="W17" i="39"/>
  <c r="Y17" i="39" s="1"/>
  <c r="Z17" i="39" s="1"/>
  <c r="T17" i="39"/>
  <c r="T19" i="39" s="1"/>
  <c r="T20" i="39" s="1"/>
  <c r="X16" i="39"/>
  <c r="W16" i="39"/>
  <c r="X15" i="39"/>
  <c r="W15" i="39"/>
  <c r="T15" i="39"/>
  <c r="X14" i="39"/>
  <c r="W14" i="39"/>
  <c r="T14" i="39"/>
  <c r="X13" i="39"/>
  <c r="W13" i="39"/>
  <c r="Y13" i="39" s="1"/>
  <c r="T13" i="39"/>
  <c r="X12" i="39"/>
  <c r="W12" i="39"/>
  <c r="T12" i="39"/>
  <c r="X11" i="39"/>
  <c r="W11" i="39"/>
  <c r="Y11" i="39" s="1"/>
  <c r="Q11" i="39"/>
  <c r="X10" i="39"/>
  <c r="W10" i="39"/>
  <c r="Q10" i="39"/>
  <c r="X9" i="39"/>
  <c r="W9" i="39"/>
  <c r="Y9" i="39" s="1"/>
  <c r="X8" i="39"/>
  <c r="W8" i="39"/>
  <c r="Y8" i="39" s="1"/>
  <c r="X7" i="39"/>
  <c r="W7" i="39"/>
  <c r="Y7" i="39" s="1"/>
  <c r="X6" i="39"/>
  <c r="Y6" i="39" s="1"/>
  <c r="Z6" i="39" s="1"/>
  <c r="W33" i="38"/>
  <c r="V33" i="38"/>
  <c r="W32" i="38"/>
  <c r="V32" i="38"/>
  <c r="X32" i="38" s="1"/>
  <c r="P32" i="38"/>
  <c r="W31" i="38"/>
  <c r="V31" i="38"/>
  <c r="X31" i="38" s="1"/>
  <c r="S31" i="38"/>
  <c r="W30" i="38"/>
  <c r="V30" i="38"/>
  <c r="X30" i="38" s="1"/>
  <c r="W29" i="38"/>
  <c r="V29" i="38"/>
  <c r="W28" i="38"/>
  <c r="V28" i="38"/>
  <c r="X28" i="38" s="1"/>
  <c r="S28" i="38"/>
  <c r="S29" i="38" s="1"/>
  <c r="S30" i="38" s="1"/>
  <c r="P28" i="38"/>
  <c r="P29" i="38" s="1"/>
  <c r="P30" i="38" s="1"/>
  <c r="W27" i="38"/>
  <c r="V27" i="38"/>
  <c r="X27" i="38" s="1"/>
  <c r="W26" i="38"/>
  <c r="V26" i="38"/>
  <c r="X26" i="38" s="1"/>
  <c r="W25" i="38"/>
  <c r="V25" i="38"/>
  <c r="X25" i="38" s="1"/>
  <c r="S25" i="38"/>
  <c r="W24" i="38"/>
  <c r="V24" i="38"/>
  <c r="W23" i="38"/>
  <c r="V23" i="38"/>
  <c r="W22" i="38"/>
  <c r="V22" i="38"/>
  <c r="X22" i="38" s="1"/>
  <c r="Y22" i="38" s="1"/>
  <c r="S22" i="38"/>
  <c r="P23" i="38" s="1"/>
  <c r="P22" i="38"/>
  <c r="W21" i="38"/>
  <c r="V21" i="38"/>
  <c r="W20" i="38"/>
  <c r="V20" i="38"/>
  <c r="X20" i="38" s="1"/>
  <c r="Y20" i="38" s="1"/>
  <c r="W19" i="38"/>
  <c r="V19" i="38"/>
  <c r="X19" i="38" s="1"/>
  <c r="Y19" i="38" s="1"/>
  <c r="W17" i="38"/>
  <c r="V17" i="38"/>
  <c r="X17" i="38" s="1"/>
  <c r="Y17" i="38" s="1"/>
  <c r="S17" i="38"/>
  <c r="S19" i="38" s="1"/>
  <c r="S20" i="38" s="1"/>
  <c r="W16" i="38"/>
  <c r="V16" i="38"/>
  <c r="X16" i="38" s="1"/>
  <c r="Y16" i="38" s="1"/>
  <c r="W15" i="38"/>
  <c r="V15" i="38"/>
  <c r="S15" i="38"/>
  <c r="W14" i="38"/>
  <c r="V14" i="38"/>
  <c r="X14" i="38" s="1"/>
  <c r="S14" i="38"/>
  <c r="W13" i="38"/>
  <c r="V13" i="38"/>
  <c r="S13" i="38"/>
  <c r="W12" i="38"/>
  <c r="V12" i="38"/>
  <c r="X12" i="38" s="1"/>
  <c r="S12" i="38"/>
  <c r="W11" i="38"/>
  <c r="V11" i="38"/>
  <c r="P11" i="38"/>
  <c r="W10" i="38"/>
  <c r="V10" i="38"/>
  <c r="X10" i="38" s="1"/>
  <c r="P10" i="38"/>
  <c r="W9" i="38"/>
  <c r="V9" i="38"/>
  <c r="W8" i="38"/>
  <c r="V8" i="38"/>
  <c r="W7" i="38"/>
  <c r="X7" i="38" s="1"/>
  <c r="V7" i="38"/>
  <c r="X6" i="38"/>
  <c r="Y6" i="38" s="1"/>
  <c r="W6" i="38"/>
  <c r="W34" i="37"/>
  <c r="V34" i="37"/>
  <c r="W33" i="37"/>
  <c r="V33" i="37"/>
  <c r="P33" i="37"/>
  <c r="W32" i="37"/>
  <c r="V32" i="37"/>
  <c r="X32" i="37" s="1"/>
  <c r="S32" i="37"/>
  <c r="W31" i="37"/>
  <c r="V31" i="37"/>
  <c r="W30" i="37"/>
  <c r="V30" i="37"/>
  <c r="W29" i="37"/>
  <c r="V29" i="37"/>
  <c r="S29" i="37"/>
  <c r="S30" i="37" s="1"/>
  <c r="S31" i="37" s="1"/>
  <c r="P29" i="37"/>
  <c r="P30" i="37" s="1"/>
  <c r="P31" i="37" s="1"/>
  <c r="W28" i="37"/>
  <c r="V28" i="37"/>
  <c r="W27" i="37"/>
  <c r="V27" i="37"/>
  <c r="W26" i="37"/>
  <c r="V26" i="37"/>
  <c r="X26" i="37" s="1"/>
  <c r="S26" i="37"/>
  <c r="W25" i="37"/>
  <c r="V25" i="37"/>
  <c r="X25" i="37" s="1"/>
  <c r="Y25" i="37" s="1"/>
  <c r="W24" i="37"/>
  <c r="V24" i="37"/>
  <c r="X24" i="37" s="1"/>
  <c r="Y24" i="37" s="1"/>
  <c r="W23" i="37"/>
  <c r="V23" i="37"/>
  <c r="S23" i="37"/>
  <c r="P24" i="37" s="1"/>
  <c r="P23" i="37"/>
  <c r="W22" i="37"/>
  <c r="X22" i="37" s="1"/>
  <c r="Y22" i="37" s="1"/>
  <c r="W21" i="37"/>
  <c r="V21" i="37"/>
  <c r="W20" i="37"/>
  <c r="V20" i="37"/>
  <c r="W18" i="37"/>
  <c r="V18" i="37"/>
  <c r="S18" i="37"/>
  <c r="S20" i="37" s="1"/>
  <c r="S21" i="37" s="1"/>
  <c r="W17" i="37"/>
  <c r="V17" i="37"/>
  <c r="X17" i="37" s="1"/>
  <c r="Y17" i="37" s="1"/>
  <c r="W16" i="37"/>
  <c r="V16" i="37"/>
  <c r="X16" i="37" s="1"/>
  <c r="S16" i="37"/>
  <c r="W15" i="37"/>
  <c r="V15" i="37"/>
  <c r="S15" i="37"/>
  <c r="W14" i="37"/>
  <c r="V14" i="37"/>
  <c r="X14" i="37" s="1"/>
  <c r="S14" i="37"/>
  <c r="W13" i="37"/>
  <c r="V13" i="37"/>
  <c r="S13" i="37"/>
  <c r="W12" i="37"/>
  <c r="V12" i="37"/>
  <c r="X12" i="37" s="1"/>
  <c r="P12" i="37"/>
  <c r="W11" i="37"/>
  <c r="V11" i="37"/>
  <c r="P11" i="37"/>
  <c r="W10" i="37"/>
  <c r="V10" i="37"/>
  <c r="X10" i="37" s="1"/>
  <c r="W9" i="37"/>
  <c r="V9" i="37"/>
  <c r="X9" i="37" s="1"/>
  <c r="W8" i="37"/>
  <c r="V8" i="37"/>
  <c r="W6" i="37"/>
  <c r="V6" i="37"/>
  <c r="W33" i="36"/>
  <c r="V33" i="36"/>
  <c r="W32" i="36"/>
  <c r="V32" i="36"/>
  <c r="P32" i="36"/>
  <c r="W31" i="36"/>
  <c r="V31" i="36"/>
  <c r="X31" i="36" s="1"/>
  <c r="S31" i="36"/>
  <c r="W30" i="36"/>
  <c r="V30" i="36"/>
  <c r="W29" i="36"/>
  <c r="V29" i="36"/>
  <c r="W28" i="36"/>
  <c r="V28" i="36"/>
  <c r="S28" i="36"/>
  <c r="S29" i="36" s="1"/>
  <c r="S30" i="36" s="1"/>
  <c r="P28" i="36"/>
  <c r="P29" i="36" s="1"/>
  <c r="P30" i="36" s="1"/>
  <c r="W27" i="36"/>
  <c r="V27" i="36"/>
  <c r="W26" i="36"/>
  <c r="V26" i="36"/>
  <c r="W25" i="36"/>
  <c r="V25" i="36"/>
  <c r="X25" i="36" s="1"/>
  <c r="S25" i="36"/>
  <c r="W24" i="36"/>
  <c r="V24" i="36"/>
  <c r="X24" i="36" s="1"/>
  <c r="Y24" i="36" s="1"/>
  <c r="W23" i="36"/>
  <c r="V23" i="36"/>
  <c r="X23" i="36" s="1"/>
  <c r="Y23" i="36" s="1"/>
  <c r="W22" i="36"/>
  <c r="V22" i="36"/>
  <c r="S22" i="36"/>
  <c r="P23" i="36" s="1"/>
  <c r="P22" i="36"/>
  <c r="W21" i="36"/>
  <c r="X21" i="36" s="1"/>
  <c r="Y21" i="36" s="1"/>
  <c r="W20" i="36"/>
  <c r="V20" i="36"/>
  <c r="W19" i="36"/>
  <c r="V19" i="36"/>
  <c r="W17" i="36"/>
  <c r="V17" i="36"/>
  <c r="S17" i="36"/>
  <c r="S19" i="36" s="1"/>
  <c r="S20" i="36" s="1"/>
  <c r="W16" i="36"/>
  <c r="V16" i="36"/>
  <c r="X16" i="36" s="1"/>
  <c r="Y16" i="36" s="1"/>
  <c r="W15" i="36"/>
  <c r="V15" i="36"/>
  <c r="X15" i="36" s="1"/>
  <c r="S15" i="36"/>
  <c r="W14" i="36"/>
  <c r="V14" i="36"/>
  <c r="X14" i="36" s="1"/>
  <c r="S14" i="36"/>
  <c r="W13" i="36"/>
  <c r="V13" i="36"/>
  <c r="X13" i="36" s="1"/>
  <c r="S13" i="36"/>
  <c r="W12" i="36"/>
  <c r="V12" i="36"/>
  <c r="X12" i="36" s="1"/>
  <c r="S12" i="36"/>
  <c r="W11" i="36"/>
  <c r="V11" i="36"/>
  <c r="X11" i="36" s="1"/>
  <c r="P11" i="36"/>
  <c r="W10" i="36"/>
  <c r="V10" i="36"/>
  <c r="X10" i="36" s="1"/>
  <c r="P10" i="36"/>
  <c r="W9" i="36"/>
  <c r="V9" i="36"/>
  <c r="X9" i="36" s="1"/>
  <c r="W8" i="36"/>
  <c r="V8" i="36"/>
  <c r="X8" i="36" s="1"/>
  <c r="W7" i="36"/>
  <c r="V7" i="36"/>
  <c r="X7" i="36" s="1"/>
  <c r="W6" i="36"/>
  <c r="V6" i="36"/>
  <c r="X6" i="36" s="1"/>
  <c r="Y6" i="36" s="1"/>
  <c r="W33" i="35"/>
  <c r="V33" i="35"/>
  <c r="X33" i="35" s="1"/>
  <c r="W32" i="35"/>
  <c r="V32" i="35"/>
  <c r="X32" i="35" s="1"/>
  <c r="P32" i="35"/>
  <c r="W31" i="35"/>
  <c r="V31" i="35"/>
  <c r="S31" i="35"/>
  <c r="W30" i="35"/>
  <c r="V30" i="35"/>
  <c r="X30" i="35" s="1"/>
  <c r="W29" i="35"/>
  <c r="V29" i="35"/>
  <c r="X29" i="35" s="1"/>
  <c r="W28" i="35"/>
  <c r="V28" i="35"/>
  <c r="X28" i="35" s="1"/>
  <c r="S28" i="35"/>
  <c r="S29" i="35" s="1"/>
  <c r="S30" i="35" s="1"/>
  <c r="P28" i="35"/>
  <c r="P29" i="35" s="1"/>
  <c r="P30" i="35" s="1"/>
  <c r="W27" i="35"/>
  <c r="V27" i="35"/>
  <c r="X27" i="35" s="1"/>
  <c r="W26" i="35"/>
  <c r="V26" i="35"/>
  <c r="X26" i="35" s="1"/>
  <c r="W25" i="35"/>
  <c r="V25" i="35"/>
  <c r="X25" i="35" s="1"/>
  <c r="S25" i="35"/>
  <c r="W24" i="35"/>
  <c r="V24" i="35"/>
  <c r="X24" i="35" s="1"/>
  <c r="Y24" i="35" s="1"/>
  <c r="W23" i="35"/>
  <c r="V23" i="35"/>
  <c r="X23" i="35" s="1"/>
  <c r="Y23" i="35" s="1"/>
  <c r="W22" i="35"/>
  <c r="V22" i="35"/>
  <c r="S22" i="35"/>
  <c r="P23" i="35" s="1"/>
  <c r="P22" i="35"/>
  <c r="W21" i="35"/>
  <c r="X21" i="35" s="1"/>
  <c r="Y21" i="35" s="1"/>
  <c r="W20" i="35"/>
  <c r="V20" i="35"/>
  <c r="W19" i="35"/>
  <c r="V19" i="35"/>
  <c r="W17" i="35"/>
  <c r="V17" i="35"/>
  <c r="S17" i="35"/>
  <c r="S19" i="35" s="1"/>
  <c r="S20" i="35" s="1"/>
  <c r="W16" i="35"/>
  <c r="V16" i="35"/>
  <c r="X16" i="35" s="1"/>
  <c r="Y16" i="35" s="1"/>
  <c r="W15" i="35"/>
  <c r="V15" i="35"/>
  <c r="X15" i="35" s="1"/>
  <c r="S15" i="35"/>
  <c r="W14" i="35"/>
  <c r="V14" i="35"/>
  <c r="S14" i="35"/>
  <c r="W13" i="35"/>
  <c r="V13" i="35"/>
  <c r="X13" i="35" s="1"/>
  <c r="S13" i="35"/>
  <c r="W12" i="35"/>
  <c r="V12" i="35"/>
  <c r="S12" i="35"/>
  <c r="W11" i="35"/>
  <c r="V11" i="35"/>
  <c r="X11" i="35" s="1"/>
  <c r="P11" i="35"/>
  <c r="W10" i="35"/>
  <c r="V10" i="35"/>
  <c r="P10" i="35"/>
  <c r="W9" i="35"/>
  <c r="V9" i="35"/>
  <c r="X9" i="35" s="1"/>
  <c r="W8" i="35"/>
  <c r="V8" i="35"/>
  <c r="X8" i="35" s="1"/>
  <c r="W7" i="35"/>
  <c r="V7" i="35"/>
  <c r="X7" i="35" s="1"/>
  <c r="W6" i="35"/>
  <c r="V6" i="35"/>
  <c r="X6" i="35" s="1"/>
  <c r="Y6" i="35" s="1"/>
  <c r="V33" i="4"/>
  <c r="V30" i="4"/>
  <c r="X30" i="4" s="1"/>
  <c r="V27" i="4"/>
  <c r="V23" i="4"/>
  <c r="X23" i="4" s="1"/>
  <c r="Y23" i="4" s="1"/>
  <c r="V22" i="4"/>
  <c r="V20" i="4"/>
  <c r="V16" i="4"/>
  <c r="V15" i="4"/>
  <c r="V10" i="4"/>
  <c r="V9" i="4"/>
  <c r="V8" i="4"/>
  <c r="W33" i="4"/>
  <c r="W32" i="4"/>
  <c r="V32" i="4"/>
  <c r="X32" i="4" s="1"/>
  <c r="W31" i="4"/>
  <c r="V31" i="4"/>
  <c r="X31" i="4" s="1"/>
  <c r="W30" i="4"/>
  <c r="W29" i="4"/>
  <c r="V29" i="4"/>
  <c r="W28" i="4"/>
  <c r="V28" i="4"/>
  <c r="W27" i="4"/>
  <c r="W26" i="4"/>
  <c r="V26" i="4"/>
  <c r="X26" i="4" s="1"/>
  <c r="W25" i="4"/>
  <c r="V25" i="4"/>
  <c r="X25" i="4" s="1"/>
  <c r="W24" i="4"/>
  <c r="V24" i="4"/>
  <c r="X24" i="4" s="1"/>
  <c r="Y24" i="4" s="1"/>
  <c r="W23" i="4"/>
  <c r="W22" i="4"/>
  <c r="X22" i="4" s="1"/>
  <c r="Y22" i="4" s="1"/>
  <c r="W21" i="4"/>
  <c r="X21" i="4"/>
  <c r="Y21" i="4" s="1"/>
  <c r="W20" i="4"/>
  <c r="X20" i="4"/>
  <c r="Y20" i="4" s="1"/>
  <c r="W19" i="4"/>
  <c r="V19" i="4"/>
  <c r="X19" i="4" s="1"/>
  <c r="Y19" i="4" s="1"/>
  <c r="W17" i="4"/>
  <c r="V17" i="4"/>
  <c r="W16" i="4"/>
  <c r="X16" i="4" s="1"/>
  <c r="Y16" i="4" s="1"/>
  <c r="W15" i="4"/>
  <c r="W14" i="4"/>
  <c r="V14" i="4"/>
  <c r="X14" i="4" s="1"/>
  <c r="W13" i="4"/>
  <c r="V13" i="4"/>
  <c r="X13" i="4" s="1"/>
  <c r="W12" i="4"/>
  <c r="V12" i="4"/>
  <c r="X12" i="4" s="1"/>
  <c r="W11" i="4"/>
  <c r="V11" i="4"/>
  <c r="X11" i="4" s="1"/>
  <c r="W10" i="4"/>
  <c r="W9" i="4"/>
  <c r="W8" i="4"/>
  <c r="W7" i="4"/>
  <c r="V7" i="4"/>
  <c r="W6" i="4"/>
  <c r="V6" i="4"/>
  <c r="P32" i="4"/>
  <c r="S31" i="4"/>
  <c r="S28" i="4"/>
  <c r="S29" i="4" s="1"/>
  <c r="S30" i="4" s="1"/>
  <c r="P28" i="4"/>
  <c r="P29" i="4" s="1"/>
  <c r="P30" i="4" s="1"/>
  <c r="S25" i="4"/>
  <c r="P22" i="4"/>
  <c r="S17" i="4"/>
  <c r="S19" i="4" s="1"/>
  <c r="S20" i="4" s="1"/>
  <c r="S22" i="4" s="1"/>
  <c r="S23" i="4" s="1"/>
  <c r="P24" i="4" s="1"/>
  <c r="S15" i="4"/>
  <c r="S14" i="4"/>
  <c r="S13" i="4"/>
  <c r="S12" i="4"/>
  <c r="P11" i="4"/>
  <c r="P10" i="4"/>
  <c r="X9" i="4" l="1"/>
  <c r="X15" i="4"/>
  <c r="P25" i="4"/>
  <c r="P26" i="4" s="1"/>
  <c r="P33" i="4"/>
  <c r="P23" i="4"/>
  <c r="X6" i="4"/>
  <c r="Y6" i="4" s="1"/>
  <c r="Y35" i="4" s="1"/>
  <c r="X7" i="4"/>
  <c r="X17" i="4"/>
  <c r="Y17" i="4" s="1"/>
  <c r="X28" i="4"/>
  <c r="X29" i="4"/>
  <c r="X8" i="4"/>
  <c r="X10" i="4"/>
  <c r="X27" i="4"/>
  <c r="X33" i="4"/>
  <c r="X10" i="35"/>
  <c r="X12" i="35"/>
  <c r="X35" i="35" s="1"/>
  <c r="X14" i="35"/>
  <c r="X17" i="35"/>
  <c r="Y17" i="35" s="1"/>
  <c r="Y35" i="35" s="1"/>
  <c r="X19" i="35"/>
  <c r="Y19" i="35" s="1"/>
  <c r="X20" i="35"/>
  <c r="Y20" i="35" s="1"/>
  <c r="X22" i="35"/>
  <c r="Y22" i="35" s="1"/>
  <c r="X31" i="35"/>
  <c r="X17" i="36"/>
  <c r="Y17" i="36" s="1"/>
  <c r="X19" i="36"/>
  <c r="Y19" i="36" s="1"/>
  <c r="Y35" i="36" s="1"/>
  <c r="X20" i="36"/>
  <c r="Y20" i="36" s="1"/>
  <c r="X22" i="36"/>
  <c r="Y22" i="36" s="1"/>
  <c r="X26" i="36"/>
  <c r="X27" i="36"/>
  <c r="X28" i="36"/>
  <c r="X29" i="36"/>
  <c r="X30" i="36"/>
  <c r="X32" i="36"/>
  <c r="X33" i="36"/>
  <c r="X6" i="37"/>
  <c r="Y6" i="37" s="1"/>
  <c r="X8" i="37"/>
  <c r="X11" i="37"/>
  <c r="X13" i="37"/>
  <c r="X15" i="37"/>
  <c r="X18" i="37"/>
  <c r="Y18" i="37" s="1"/>
  <c r="X20" i="37"/>
  <c r="Y20" i="37" s="1"/>
  <c r="X21" i="37"/>
  <c r="Y21" i="37" s="1"/>
  <c r="X23" i="37"/>
  <c r="Y23" i="37" s="1"/>
  <c r="X27" i="37"/>
  <c r="X28" i="37"/>
  <c r="X29" i="37"/>
  <c r="X30" i="37"/>
  <c r="X31" i="37"/>
  <c r="X33" i="37"/>
  <c r="X34" i="37"/>
  <c r="X8" i="38"/>
  <c r="X9" i="38"/>
  <c r="X11" i="38"/>
  <c r="X13" i="38"/>
  <c r="X15" i="38"/>
  <c r="X21" i="38"/>
  <c r="Y21" i="38" s="1"/>
  <c r="Y35" i="38" s="1"/>
  <c r="X23" i="38"/>
  <c r="Y23" i="38" s="1"/>
  <c r="X24" i="38"/>
  <c r="Y24" i="38" s="1"/>
  <c r="X29" i="38"/>
  <c r="Y10" i="39"/>
  <c r="Y12" i="39"/>
  <c r="Y14" i="39"/>
  <c r="Y33" i="39"/>
  <c r="X23" i="40"/>
  <c r="Y23" i="40" s="1"/>
  <c r="P24" i="41"/>
  <c r="S24" i="41"/>
  <c r="P25" i="41" s="1"/>
  <c r="X25" i="41"/>
  <c r="Y25" i="41" s="1"/>
  <c r="X29" i="41"/>
  <c r="X16" i="44"/>
  <c r="Y16" i="44" s="1"/>
  <c r="X10" i="45"/>
  <c r="X12" i="45"/>
  <c r="X14" i="45"/>
  <c r="X21" i="44"/>
  <c r="Y21" i="44" s="1"/>
  <c r="Y15" i="39"/>
  <c r="Y16" i="39"/>
  <c r="Z16" i="39" s="1"/>
  <c r="Z35" i="39" s="1"/>
  <c r="Y22" i="39"/>
  <c r="Z22" i="39" s="1"/>
  <c r="Y23" i="39"/>
  <c r="Z23" i="39" s="1"/>
  <c r="Y24" i="39"/>
  <c r="Z24" i="39" s="1"/>
  <c r="Y29" i="39"/>
  <c r="Y30" i="39"/>
  <c r="Y32" i="39"/>
  <c r="X10" i="40"/>
  <c r="X12" i="40"/>
  <c r="X35" i="40" s="1"/>
  <c r="X14" i="40"/>
  <c r="X17" i="40"/>
  <c r="Y17" i="40" s="1"/>
  <c r="Y35" i="40" s="1"/>
  <c r="X19" i="40"/>
  <c r="Y19" i="40" s="1"/>
  <c r="X20" i="40"/>
  <c r="Y20" i="40" s="1"/>
  <c r="X22" i="40"/>
  <c r="Y22" i="40" s="1"/>
  <c r="X28" i="40"/>
  <c r="X29" i="40"/>
  <c r="X30" i="40"/>
  <c r="X32" i="40"/>
  <c r="X33" i="40"/>
  <c r="X6" i="41"/>
  <c r="Y6" i="41" s="1"/>
  <c r="X8" i="41"/>
  <c r="X36" i="41" s="1"/>
  <c r="X11" i="41"/>
  <c r="X13" i="41"/>
  <c r="X15" i="41"/>
  <c r="X18" i="41"/>
  <c r="Y18" i="41" s="1"/>
  <c r="X20" i="41"/>
  <c r="Y20" i="41" s="1"/>
  <c r="X21" i="41"/>
  <c r="Y21" i="41" s="1"/>
  <c r="X23" i="41"/>
  <c r="Y23" i="41" s="1"/>
  <c r="X28" i="41"/>
  <c r="X32" i="41"/>
  <c r="X9" i="42"/>
  <c r="X11" i="42"/>
  <c r="X13" i="42"/>
  <c r="X15" i="42"/>
  <c r="X16" i="42"/>
  <c r="Y16" i="42" s="1"/>
  <c r="Y35" i="42" s="1"/>
  <c r="X24" i="42"/>
  <c r="Y24" i="42" s="1"/>
  <c r="X29" i="42"/>
  <c r="X30" i="42"/>
  <c r="X32" i="42"/>
  <c r="X33" i="42"/>
  <c r="X6" i="44"/>
  <c r="Y6" i="44" s="1"/>
  <c r="X7" i="44"/>
  <c r="X8" i="44"/>
  <c r="X23" i="44"/>
  <c r="Y23" i="44" s="1"/>
  <c r="X24" i="44"/>
  <c r="Y24" i="44" s="1"/>
  <c r="X26" i="44"/>
  <c r="X27" i="44"/>
  <c r="X32" i="44"/>
  <c r="X6" i="45"/>
  <c r="Y6" i="45" s="1"/>
  <c r="X17" i="45"/>
  <c r="Y17" i="45" s="1"/>
  <c r="X20" i="45"/>
  <c r="Y20" i="45" s="1"/>
  <c r="P25" i="45"/>
  <c r="P26" i="45" s="1"/>
  <c r="P33" i="45"/>
  <c r="X27" i="45"/>
  <c r="X28" i="45"/>
  <c r="X30" i="45"/>
  <c r="X32" i="45"/>
  <c r="S23" i="35"/>
  <c r="P24" i="35" s="1"/>
  <c r="S23" i="36"/>
  <c r="P24" i="36" s="1"/>
  <c r="S24" i="37"/>
  <c r="P25" i="37" s="1"/>
  <c r="S23" i="38"/>
  <c r="P24" i="38" s="1"/>
  <c r="X33" i="38"/>
  <c r="T23" i="39"/>
  <c r="Q24" i="39" s="1"/>
  <c r="S23" i="40"/>
  <c r="P24" i="40" s="1"/>
  <c r="Y36" i="41"/>
  <c r="X26" i="45"/>
  <c r="X7" i="45"/>
  <c r="X19" i="45"/>
  <c r="Y19" i="45" s="1"/>
  <c r="X21" i="45"/>
  <c r="Y21" i="45" s="1"/>
  <c r="X22" i="45"/>
  <c r="Y22" i="45" s="1"/>
  <c r="X29" i="45"/>
  <c r="X33" i="45"/>
  <c r="Y33" i="45" s="1"/>
  <c r="X8" i="45"/>
  <c r="X16" i="45"/>
  <c r="Y16" i="45" s="1"/>
  <c r="S23" i="42"/>
  <c r="P24" i="42" s="1"/>
  <c r="X11" i="44"/>
  <c r="X15" i="44"/>
  <c r="S23" i="44"/>
  <c r="P24" i="44" s="1"/>
  <c r="X28" i="44"/>
  <c r="X10" i="44"/>
  <c r="X14" i="44"/>
  <c r="X12" i="44"/>
  <c r="X9" i="44"/>
  <c r="X13" i="44"/>
  <c r="P23" i="45"/>
  <c r="X35" i="42"/>
  <c r="Y35" i="39"/>
  <c r="X35" i="36"/>
  <c r="X35" i="4"/>
  <c r="P26" i="44" l="1"/>
  <c r="P27" i="44" s="1"/>
  <c r="P25" i="44"/>
  <c r="P25" i="42"/>
  <c r="P26" i="42" s="1"/>
  <c r="P33" i="42"/>
  <c r="P25" i="40"/>
  <c r="P26" i="40" s="1"/>
  <c r="P33" i="40"/>
  <c r="Q25" i="39"/>
  <c r="Q26" i="39" s="1"/>
  <c r="Q33" i="39"/>
  <c r="P25" i="38"/>
  <c r="P26" i="38" s="1"/>
  <c r="P33" i="38"/>
  <c r="P25" i="36"/>
  <c r="P26" i="36" s="1"/>
  <c r="P33" i="36"/>
  <c r="Y36" i="37"/>
  <c r="X36" i="37"/>
  <c r="Y36" i="44"/>
  <c r="X35" i="38"/>
  <c r="P26" i="37"/>
  <c r="P27" i="37" s="1"/>
  <c r="P34" i="37"/>
  <c r="P26" i="41"/>
  <c r="P27" i="41" s="1"/>
  <c r="P34" i="41"/>
  <c r="P25" i="35"/>
  <c r="P26" i="35" s="1"/>
  <c r="P33" i="35"/>
  <c r="Y35" i="45"/>
  <c r="X35" i="45"/>
  <c r="X36" i="44"/>
</calcChain>
</file>

<file path=xl/sharedStrings.xml><?xml version="1.0" encoding="utf-8"?>
<sst xmlns="http://schemas.openxmlformats.org/spreadsheetml/2006/main" count="2637" uniqueCount="264">
  <si>
    <t>PEMERINTAH PROVINSI KALIMANTAN BARAT</t>
  </si>
  <si>
    <t>DINAS PERHUBUNGAN</t>
  </si>
  <si>
    <t>PROVINSI KALIMANTAN BARAT</t>
  </si>
  <si>
    <t>BIDANG PELAYARAN</t>
  </si>
  <si>
    <t>SEKSI ANGKUTAN LAUT</t>
  </si>
  <si>
    <t>Dasar Hukum :</t>
  </si>
  <si>
    <t>1.</t>
  </si>
  <si>
    <t>Undang-Undang Republik Indonesia Nomor : 17 Tahun 2008 tentang Pelayaran, Pasal 15, 16 dan 17.</t>
  </si>
  <si>
    <t>Peraturan Pemerintah Republik Indonesia Nomor : 22 Tahun 2011 tentang Perubahan Atas Peraturan Pemerintah Nomor 20 Tahun 2010 tentang Angkutan di Perairan.</t>
  </si>
  <si>
    <t>2.</t>
  </si>
  <si>
    <t>3.</t>
  </si>
  <si>
    <t>4.</t>
  </si>
  <si>
    <t>5.</t>
  </si>
  <si>
    <t>6.</t>
  </si>
  <si>
    <t>Peraturan Menteri Perhubungan Republik Indonesia Nomor : PM 74 Tahun 2016 tentang Perubahan Atas Peraturan Menteri Perhubungan Nomor PM 93 Tahun 2013 tentang Penyelenggaraan dan Pengusahaan Angkutan Laut.</t>
  </si>
  <si>
    <t>Keterkaitan :</t>
  </si>
  <si>
    <t>SOP Penanganan Surat Masuk.</t>
  </si>
  <si>
    <t xml:space="preserve">SOP Penanganan Surat Keluar. </t>
  </si>
  <si>
    <t>SOP Pengagendaan Surat.</t>
  </si>
  <si>
    <t>Nomor SOP</t>
  </si>
  <si>
    <t>Tanggal Pembuatan</t>
  </si>
  <si>
    <t>Tanggal Revisi</t>
  </si>
  <si>
    <t>Tanggal Efektif</t>
  </si>
  <si>
    <t>Disahkan Oleh</t>
  </si>
  <si>
    <t>KEPALA DINAS PERHUBUNGAN</t>
  </si>
  <si>
    <t>PROVINSI KALIMANTAN BARAT,</t>
  </si>
  <si>
    <t>Nama SOP</t>
  </si>
  <si>
    <t>:</t>
  </si>
  <si>
    <t>Kualifikasi Pelaksana :</t>
  </si>
  <si>
    <t>Peralatan/Perlengkapan :</t>
  </si>
  <si>
    <t>Lembar Kerja.</t>
  </si>
  <si>
    <t xml:space="preserve">Alat Tulis Kantor. </t>
  </si>
  <si>
    <t>Komputer/Laptop dan Printer.</t>
  </si>
  <si>
    <t>Peringatan :</t>
  </si>
  <si>
    <t>Pencatatan dan Pendataan :</t>
  </si>
  <si>
    <t xml:space="preserve"> </t>
  </si>
  <si>
    <t xml:space="preserve">1. </t>
  </si>
  <si>
    <t>Kasubbag Umum dan Aparatur</t>
  </si>
  <si>
    <t>Lembar Disposisi/Arahan; Tanda Tangan.</t>
  </si>
  <si>
    <t>Lembar Disposisi; Paraf.</t>
  </si>
  <si>
    <t xml:space="preserve">SOP Pengiriman Surat Keluar. </t>
  </si>
  <si>
    <t>No.</t>
  </si>
  <si>
    <t>Kegiatan</t>
  </si>
  <si>
    <t>Pelaksana</t>
  </si>
  <si>
    <t>Pemohon</t>
  </si>
  <si>
    <t>Mutu Baku</t>
  </si>
  <si>
    <t>Kelengkapan</t>
  </si>
  <si>
    <t>Waktu</t>
  </si>
  <si>
    <t>Output</t>
  </si>
  <si>
    <t>Keterangan</t>
  </si>
  <si>
    <t>-</t>
  </si>
  <si>
    <t>SOP Penanganan Surat Masuk dan SOP Pengagendaan Surat.</t>
  </si>
  <si>
    <t>SOP Pengagendaan Surat dan SOP Penanganan Surat Keluar.</t>
  </si>
  <si>
    <t>SOP Pengiriman Surat Keluar.</t>
  </si>
  <si>
    <t>7.</t>
  </si>
  <si>
    <t>8.</t>
  </si>
  <si>
    <t>9.</t>
  </si>
  <si>
    <t>10.</t>
  </si>
  <si>
    <t>11.</t>
  </si>
  <si>
    <t>Kepala Dinas Perhubungan</t>
  </si>
  <si>
    <t>Sekretaris Dinas Perhubungan</t>
  </si>
  <si>
    <t>Mengetahui tugas, pokok dan fungsi, uraian tugas Dinas Perhubungan Provinsi Kalimantan Barat.</t>
  </si>
  <si>
    <t>Memiliki kemampuan pengolahan data.</t>
  </si>
  <si>
    <t>SEKSI ANGKUTAN SUNGAI DANAU DAN PENYEBERANGAN</t>
  </si>
  <si>
    <t>Kepala Bidang Pelayaran</t>
  </si>
  <si>
    <t>Pelayanan Izin Usaha Angkutan Laut Pelayaran Rakyat.</t>
  </si>
  <si>
    <t>Peraturan Menteri Perhubungan Republik Indonesia Nomor : PM 152 Tahun 2016 tentang Penyelenggaraan dan Pengusahaan Bongkar Muat Barang Dari dan Ke Kapal.</t>
  </si>
  <si>
    <t>Peraturan Menteri Perhubungan Republik Indonesia Nomor : PM 24 Tahun 2017 tentang Pencabutan Persyaratan Kepemilikan Modal Badan Usaha di Bidang Pengusahaan Angkutan Laut, Keagenan Kapal, Pengusahaan Bongkar Muat dan Badan Usaha Pelabuhan.</t>
  </si>
  <si>
    <t>Pelayanan Izin Usaha Bongkar Muat Barang.</t>
  </si>
  <si>
    <t>Undang-Undang Republik Indonesia Nomor : 17 Tahun 2008 tentang Pelayaran, Pasal 31, 32, 33 dan 34.</t>
  </si>
  <si>
    <t>Peraturan Pemerintah Republik Indonesia Nomor : 20 Tahun 2010 tentang Angkutan di Perairan, Pasal 79, 80, 81, 111, 112, 113, 114, 115 dan 116.</t>
  </si>
  <si>
    <t>Peraturan Menteri Perhubungan Republik Indonesia Nomor : PM 93 Tahun 2013 tentang Penyelenggaraan dan Pengusahaan Angkutan Laut.</t>
  </si>
  <si>
    <t>Peraturan Menteri Perhubungan Republik Indonesia Nomor : PM 49 Tahun 2017 tentang Penyelenggaraan dan Pengusahaan Jasa Pengurusan Transportasi.</t>
  </si>
  <si>
    <t>Pelayanan Izin Usaha Jasa Pengurusan Transportasi.</t>
  </si>
  <si>
    <t>Peraturan Menteri Perhubungan Republik Indonesia Nomor : KM 15 Tahun 2007 tentang Penyelenggaraan dan Pengusahaan Tally di Pelabuhan.</t>
  </si>
  <si>
    <t>Peraturan Pemerintah Republik Indonesia Nomor : 20 Tahun 2010 tentang Angkutan di Perairan, Pasal 79, 85, 111, 130, 131, 132 dan 133.</t>
  </si>
  <si>
    <t>Peraturan Pemerintah Republik Indonesia Nomor : 20 Tahun 2010 tentang Angkutan di Perairan, Pasal 79, 84, 111, 126, 127, 128 dan 129.</t>
  </si>
  <si>
    <t>Peraturan Pemerintah Republik Indonesia Nomor : 20 Tahun 2010 tentang Angkutan di Perairan, Pasal 79, 83, 111, 122, 123, 124 dan 125.</t>
  </si>
  <si>
    <t>Peraturan Pemerintah Republik Indonesia Nomor : 20 Tahun 2010 tentang Angkutan di Perairan, Pasal 79, 82, 111, 117, 118, 119, 120 dan 121.</t>
  </si>
  <si>
    <t>Peraturan Pemerintah Republik Indonesia Nomor : 20 Tahun 2010 tentang Angkutan di Perairan, Pasal 79, 86, 111, 134, 135, 136 dan 137.</t>
  </si>
  <si>
    <t>Peraturan Menteri Perhubungan Republik Indonesia Nomor : PM 83 Tahun 2016 tentang Penyelenggaraan dan Pengusahaan Depo Peti Kemas.</t>
  </si>
  <si>
    <t xml:space="preserve">10. Rekomendasi ketentraman, ketertiban, dan perlindungan masyarakat, berdasarkan Undang-Undang Gangguan (Hinder Ordonatie) dari pemerintah daerah kab./kota setempat;
11. Persetujuan studi lingkungan dari instansi pemerintah daerah kab./kota setempat, termasuk didalamnya kajian lalu lintas.
12. Rekomendasi kesesuaian dengan rencana tata ruang wilayah kab./kota dari Gubernur, Bupati atau Walikota setempat; dan 
13. Izin prinsip PMA dari BKPM (bagi perusahaan berbentuk patungan/join venture).
</t>
  </si>
  <si>
    <t>Pelayanan Persetujuan Pengoperasian Kapal Angkutan Sungai dan Danau (Trayek antar Daerah Kab./Kota dalam Daerah Provinsi).</t>
  </si>
  <si>
    <t>Undang-Undang Republik Indonesia Nomor : 17 Tahun 2008 tentang Pelayaran, Pasal 18, 19, 20, 27, 28 dan 30.</t>
  </si>
  <si>
    <t>Peraturan Pemerintah Republik Indonesia Nomor : 20 Tahun 2010 tentang Angkutan di Perairan, Pasal 52, 53, 54, 55, 56, 57, 58, 59, 60, 103, 104, 105, dan 106.</t>
  </si>
  <si>
    <t>Keputusan Menteri Perhubungan Republik Indonesia Nomor : KM 73 Tahun 2004 tentang Penyelenggaraan Angkutan Sungai dan Danau.</t>
  </si>
  <si>
    <t>Paraturan Menteri Perhubungan Republik Indonesia Nomor : KM 58 Tahun 2007 tentang Perubahan Atas Keputusan Menteri Perhubungan Nomor KM 73 Tahun 2004 tentang Penyelenggaraan Angkutan Sungai dan Danau.</t>
  </si>
  <si>
    <t>Peraturan Pemerintah Republik Indonesia Nomor : 20 Tahun 2010 tentang Angkutan di Perairan, Pasal 61, 62, 63, 64, 65, 66, 67, 68, 69, 107, 108,109 dan 110.</t>
  </si>
  <si>
    <t>Undang-Undang Republik Indonesia Nomor : 17 Tahun 2008 tentang Pelayaran, Pasal 21, 22, 23, 27, 28 dan 30.</t>
  </si>
  <si>
    <t>Peraturan Menteri Perhubungan Republik Indonesia Nomor : PM. 26 Tahun 2012 tentang Penyelenggaraan Angkutan Penyeberangan.</t>
  </si>
  <si>
    <t>Peraturan Menteri Perhubungan Republik Indonesia Nomor : PM. 80 Tahun 2015 tentang Perubahan Atas Peraturan Menteri Perhubungan Republik Indonesia Nomor PM. 26 Tahun 2012 tentang Penyelenggaraan Angkutan Penyeberangan.</t>
  </si>
  <si>
    <t>Pelayanan Persetujuan Pengoperasian Kapal Angkutan Penyeberangan (Lintasan Penyeberangan antar Daerah Kab./Kota dalam Daerah Provinsi).</t>
  </si>
  <si>
    <t>SEKSI SARANA &amp; PRASARANA</t>
  </si>
  <si>
    <t>Peraturan Menteri Perhubungan Republik Indonesia Nomor : PM 20 Tahun 2017 tentang Terminal Khusus dan Terminal Untuk Kepentingan Sendiri.</t>
  </si>
  <si>
    <t>Peraturan Pemerintah Republik Indonesia Nomor : 64 Tahun 2015 tentang Perubahan Atas Peraturan Pemerintah Nomor 61 Tahun 2009 tentang Kepelabuhanan.</t>
  </si>
  <si>
    <t>Peraturan Pemerintah Republik Indonesia Nomor : 61 Tahun 2009 tentang Kepelabuhanan.</t>
  </si>
  <si>
    <t>Undang-Undang Republik Indonesia Nomor : 17 Tahun 2008 tentang Pelayaran, Pasal 102, 103, 104, 105, 106, 107, dan 108.</t>
  </si>
  <si>
    <t>Peraturan Pemerintah Republik Indonesia Nomor : 20 Tahun 2010 tentang Angkutan di Perairan, Pasal 3, 45, 46, 47, 48, 49, 50, 51, 93, 99, 100, 101 dan 102.</t>
  </si>
  <si>
    <t>Pertimbangan Teknis Rekomendasi Gubernur Mengenai Kesesuaian Rencana Lokasi Terminal Khusus Dengan Rencana Tata Ruang Wilayah Provinsi.</t>
  </si>
  <si>
    <t>Kepala Seksi Sarana &amp; Prasarana</t>
  </si>
  <si>
    <t>Mengerti dan memahami Peraturan dan Perundang-undangan tentang penerbitan Rekomendasi Gubernur Mengenai Kesesuaian Rencana Lokasi Terminal Khusus Dengan Rencana Tata Ruang Wilayah Provinsi.</t>
  </si>
  <si>
    <t>Memiliki kemampuan untuk melaksanakan pelayanan pengurusan penerbitan Rekomendasi Gubernur Mengenai Kesesuaian Rencana Lokasi Terminal Khusus Dengan Rencana Tata Ruang Wilayah Provinsi.</t>
  </si>
  <si>
    <t>Kepala Seksi ASDP</t>
  </si>
  <si>
    <t>Mengerti dan memahami Peraturan dan Perundang-undangan tentang penerbitan Persetujuan Pengoperasian Kapal Angkutan Penyeberangan (Lintasan Penyeberangan antar Daerah Kab./Kota dalam Daerah Provinsi).</t>
  </si>
  <si>
    <t>Memiliki kemampuan untuk melaksanakan pelayanan pengurusan penerbitan Persetujuan Pengoperasian Kapal Angkutan Penyeberangan (Lintasan Penyeberangan antar Daerah Kab./Kota dalam Daerah Provinsi).</t>
  </si>
  <si>
    <t>Jika SOP Pelayanan Persetujuan Pengoperasian Kapal Angkutan Penyeberangan (Lintasan Penyeberangan antar Daerah Kab./Kota dalam Daerah Provinsi) tidak dilaksanakan maka akan menghambat Usaha Angkutan Penyeberangan (Lintasan Penyeberangan antar Daerah Kab./Kota dalam Daerah Provinsi) di Provinsi Kalimantan Barat.</t>
  </si>
  <si>
    <t>Persetujuan Pengoperasian Kapal Angkutan Penyeberangan (Lintasan Penyeberangan antar Daerah Kab./Kota dalam Daerah Provinsi) ini dapat dicabut kembali, apabila pemegang Persetujuan Pengoperasian Kapal Angkutan Penyeberangan (Lintasan Penyeberangan antar Daerah Kab./Kota dalam Daerah Provinsi) tidak mematuhi kewajiban yang dipersyaratkan dan atau melakukan tindak pidana yang bersangkutan dengan kegiatan usahanya.</t>
  </si>
  <si>
    <t>Mengerti dan memahami Peraturan dan Perundang-undangan tentang penerbitan Persetujuan Pengoperasian Kapal Angkutan Sungai dan Danau (Trayek antar Daerah Kab./Kota dalam Daerah Provinsi).</t>
  </si>
  <si>
    <t>Memiliki kemampuan untuk melaksanakan pelayanan pengurusan penerbitan Persetujuan Pengoperasian Kapal Angkutan Sungai dan Danau (Trayek antar Daerah Kab./Kota dalam Daerah Provinsi).</t>
  </si>
  <si>
    <t>Jika SOP Pelayanan Persetujuan Pengoperasian Kapal Angkutan Sungai dan Danau (Trayek antar Daerah Kab./Kota dalam Daerah Provinsi) tidak dilaksanakan maka akan menghambat Usaha Angkutan Sungai dan Danau (Trayek antar Daerah Kab./Kota dalam Daerah Provinsi) di Provinsi Kalimantan Barat.</t>
  </si>
  <si>
    <t>Persetujuan Pengoperasian Kapal Angkutan Sungai dan Danau (Trayek antar Daerah Kab./Kota dalam Daerah Provinsi) ini dapat dicabut kembali, apabila pemegang Persetujuan Pengoperasian Kapal Angkutan Sungai dan Danau (Trayek antar Daerah Kab./Kota dalam Daerah Provinsi) tidak mematuhi kewajiban yang dipersyaratkan dan atau melakukan tindak pidana yang bersangkutan dengan kegiatan usahanya.</t>
  </si>
  <si>
    <t>Kepala Seksi Angkutan Laut</t>
  </si>
  <si>
    <t>Pertimbangan Teknis Izin Usaha Depo Peti Kemas.</t>
  </si>
  <si>
    <t>Mengerti dan memahami Peraturan dan Perundang-undangan tentang penerbitan Izin Usaha Depo Peti Kemas.</t>
  </si>
  <si>
    <t>Memiliki kemampuan untuk melaksanakan pelayanan pengurusan penerbitan Izin Usaha Depo Peti Kemas.</t>
  </si>
  <si>
    <t>Jika SOP Pertimbangan Teknis Izin Usaha Depo Peti Kemas tidak dilaksanakan maka akan menghambat proses Izin Usaha Depo Peti Kemas yang akan terbitkan oleh DPMPTSP Prov. Kalbar.</t>
  </si>
  <si>
    <t>Izin Usaha Depo Peti Kemas yang telah diterbitkan oleh DPMPTSP Prov. Kalbar dapat dicabut kembali, apabila pemegang Surat Izin Usaha Depo Peti Kemas tidak mematuhi kewajiban yang dipersyaratkan dalam Surat Izin tersebut dan atau melakukan tindak pidana yang bersangkutan dengan kegiatan usahanya setelah mendapat Laporan Pencabutan Izin dari Dinas Perhubungan Prov. Kalbar.</t>
  </si>
  <si>
    <t>Pertimbangan Teknis Izin Usaha Tally Mandiri.</t>
  </si>
  <si>
    <t>Mengerti dan memahami Peraturan dan Perundang-undangan tentang penerbitan Izin Usaha Tally Mandiri.</t>
  </si>
  <si>
    <t>Memiliki kemampuan untuk melaksanakan pelayanan pengurusan penerbitan Izin Usaha Tally Mandiri.</t>
  </si>
  <si>
    <t>Jika SOP Pertimbangan Teknis Izin Usaha Tally Mandiri tidak dilaksanakan maka akan menghambat proses Izin Usaha Tally Mandiri yang akan terbitkan oleh DPMPTSP Prov. Kalbar.</t>
  </si>
  <si>
    <t>Izin Usaha Tally Mandiri yang telah diterbitkan oleh DPMPTSP Prov. Kalbar dapat dicabut kembali, apabila pemegang Surat Izin Usaha Tally Mandiri tidak mematuhi kewajiban yang dipersyaratkan dalam Surat Izin tersebut dan atau melakukan tindak pidana yang bersangkutan dengan kegiatan usahanya setelah mendapat Laporan Pencabutan Izin dari Dinas Perhubungan Prov. Kalbar.</t>
  </si>
  <si>
    <t>Pertimbangan Teknis Izin Usaha Penyewaan Peralatan Angkutan Laut atau Peralatan Jasa Terkait Dengan Angkutan Laut.</t>
  </si>
  <si>
    <t>Mengerti dan memahami Peraturan dan Perundang-undangan tentang penerbitan Izin Usaha Penyewaan Peralatan Angkutan Laut atau Peralatan Jasa Terkait Dengan Angkutan Laut.</t>
  </si>
  <si>
    <t>Memiliki kemampuan untuk melaksanakan pelayanan pengurusan penerbitan Izin Usaha Penyewaan Peralatan Angkutan Laut atau Peralatan Jasa Terkait Dengan Angkutan Laut.</t>
  </si>
  <si>
    <t>Jika SOP Pertimbangan Teknis Izin Usaha Penyewaan Peralatan Angkutan Laut atau Peralatan Jasa Terkait Dengan Angkutan Laut tidak dilaksanakan maka akan menghambat proses Izin Usaha Penyewaan Peralatan Angkutan Laut atau Peralatan Jasa Terkait Dengan Angkutan Laut yang akan terbitkan oleh DPMPTSP Prov. Kalbar.</t>
  </si>
  <si>
    <t>Izin Usaha Penyewaan Peralatan Angkutan Laut atau Peralatan Jasa Terkait Dengan Angkutan Laut yang telah diterbitkan oleh DPMPTSP Prov. Kalbar dapat dicabut kembali, apabila pemegang Surat Izin Usaha Penyewaan Peralatan Angkutan Laut atau Peralatan Jasa Terkait Dengan Angkutan Laut tidak mematuhi kewajiban yang dipersyaratkan dalam Surat Izin tersebut dan atau melakukan tindak pidana yang bersangkutan dengan kegiatan usahanya setelah mendapat Laporan Pencabutan Izin dari Dinas Perhubungan Prov. Kalbar.</t>
  </si>
  <si>
    <t>Pertimbangan Teknis Izin Usaha Angkutan Perairan Pelabuhan.</t>
  </si>
  <si>
    <t>Mengerti dan memahami Peraturan dan Perundang-undangan tentang penerbitan Izin Usaha Angkutan Perairan Pelabuhan.</t>
  </si>
  <si>
    <t>Memiliki kemampuan untuk melaksanakan pelayanan pengurusan penerbitan Izin Usaha Angkutan Perairan Pelabuhan.</t>
  </si>
  <si>
    <t>Jika SOP Pertimbangan Teknis Izin Usaha Angkutan Perairan Pelabuhan tidak dilaksanakan maka akan menghambat proses Izin Usaha Angkutan Perairan Pelabuhan yang akan terbitkan oleh DPMPTSP Prov. Kalbar.</t>
  </si>
  <si>
    <t>Izin Usaha Angkutan Perairan Pelabuhan yang telah diterbitkan oleh DPMPTSP Prov. Kalbar dapat dicabut kembali, apabila pemegang Surat Izin Usaha Angkutan Perairan Pelabuhan tidak mematuhi kewajiban yang dipersyaratkan dalam Surat Izin tersebut dan atau melakukan tindak pidana yang bersangkutan dengan kegiatan usahanya setelah mendapat Laporan Pencabutan Izin dari Dinas Perhubungan Prov. Kalbar.</t>
  </si>
  <si>
    <t>Draft Surat Izin atau Draft Surat Penolakan Izin.</t>
  </si>
  <si>
    <t>Surat Izin atau Surat Penolakan Izin.</t>
  </si>
  <si>
    <t>Mengerti dan memahami Peraturan dan Perundang-undangan tentang penerbitan Izin Usaha Jasa Pengurusan Transportasi.</t>
  </si>
  <si>
    <t>Memiliki kemampuan untuk melaksanakan pelayanan pengurusan penerbitan Izin Usaha Jasa Pengurusan Transportasi.</t>
  </si>
  <si>
    <t>Jika SOP Pelayanan Izin Usaha Jasa Pengurusan Transportasi tidak dilaksanakan maka akan menghambat Usaha Jasa Pengurusan Transportasi di Provinsi Kalimantan Barat.</t>
  </si>
  <si>
    <t>Izin Usaha Jasa Pengurusan Transportasi ini dapat dicabut kembali, apabila pemegang Surat Izin Usaha Jasa Pengurusan Transportasi tidak mematuhi kewajiban yang dipersyaratkan dalam Surat Izin Usaha Jasa Pengurusan Transportasi dan atau melakukan tindak pidana yang bersangkutan dengan kegiatan usahanya.</t>
  </si>
  <si>
    <t>Mengerti dan memahami Peraturan dan Perundang-undangan tentang penerbitan Izin Usaha Bongkar Muat Barang.</t>
  </si>
  <si>
    <t>Memiliki kemampuan untuk melaksanakan pelayanan pengurusan penerbitan Izin Usaha Bongkar Muat Barang.</t>
  </si>
  <si>
    <t>Jika SOP Pelayanan Izin Usaha Bongkar Muat Barang tidak dilaksanakan maka akan menghambat Usaha Bongkar Muat Barang di Provinsi Kalimantan Barat.</t>
  </si>
  <si>
    <t>Izin Usaha Bongkar Muat Barang ini dapat dicabut kembali, apabila pemegang Surat Izin Usaha Bongkar Muat Barang tidak mematuhi kewajiban yang dipersyaratkan dalam Surat Izin Usaha Bongkar Muat Barang dan atau melakukan tindak pidana yang bersangkutan dengan kegiatan usahanya.</t>
  </si>
  <si>
    <t>Mengerti dan memahami Peraturan dan Perundang-undangan tentang penerbitan Izin Usaha Angkutan Laut Pelayaran Rakyat.</t>
  </si>
  <si>
    <t>Memiliki kemampuan untuk melaksanakan pelayanan pengurusan penerbitan Izin Usaha Angkutan Laut Pelayaran Rakyat.</t>
  </si>
  <si>
    <t>Jika SOP Pelayanan Izin Usaha Angkutan Laut Pelayaran Rakyat tidak dilaksanakan maka akan menghambat Usaha Angkutan Laut Pelayaran Rakyat di Provinsi Kalimantan Barat.</t>
  </si>
  <si>
    <t>Izin Usaha Angkutan Laut Pelayaran Rakyat ini dapat dicabut kembali, apabila pemegang Surat Izin Usaha Angkutan Laut Pelayaran Rakyat tidak mematuhi kewajiban yang dipersyaratkan dalam Surat Izin Usaha Angkutan Laut Pelayaran Rakyat dan atau melakukan tindak pidana yang bersangkutan dengan kegiatan usahanya.</t>
  </si>
  <si>
    <t>SOP PELAYANAN IZIN USAHA ANGKUTAN LAUT PELAYARAN RAKYAT</t>
  </si>
  <si>
    <t>Front Office</t>
  </si>
  <si>
    <t>Back Office</t>
  </si>
  <si>
    <t>Kepala DPMPTSP</t>
  </si>
  <si>
    <t>Kasi</t>
  </si>
  <si>
    <t>Tim Teknis</t>
  </si>
  <si>
    <t>Kabid</t>
  </si>
  <si>
    <t>Sekretaris</t>
  </si>
  <si>
    <t>Tata Usaha</t>
  </si>
  <si>
    <t>Kepala Dishub</t>
  </si>
  <si>
    <t>Tim OPD</t>
  </si>
  <si>
    <t>Menyampaikan dan menyerahkan Surat Permohonan Izin yang dilengkapi dengan berkas persyaratan permohonan izin ke Front Office.</t>
  </si>
  <si>
    <t>Berkas Persyaratan Permohonan Izin :
1. Akte Pendirian Perusahaan Pelayaran dari Notaris yang telah disahkan KEMENKUMHAM;
2. Bukti Pemilikan 1 (satu) unit kapal berbendera Indonesia yang laik laut (Grosse Akte, Surat Ukur dan Sertifikat Keselamatan) yang masih berlaku;
3. Foto copy Nomor Pokok Wajib Pajak (NPWP) dan Surat Keterangan Terdaftar dari Ditjen Pajak;
4. Foto copy Ijazah Tenaga Ahli Setingkat Diploma III di Bidang Pelayaran Niaga yang dilegalisir;
5. Foto copy KTP Dirut / Penanggung Jawab Perusahaan;
6. Pakta Integritas; dan
7. Surat Pernyataan Tanggung Jawab Mutlak.</t>
  </si>
  <si>
    <t>Menerima berkas permohonan, selanjutnya mengecek kelengkapan, jika sudah lengkap disampaikan ke Kadis melalui TU, jika tidak lengkap maka dikembalikan ke Pemohon.</t>
  </si>
  <si>
    <t>Berkas Permohonan Izin.</t>
  </si>
  <si>
    <t>Proses</t>
  </si>
  <si>
    <t>Mendisposisikan berkas permohonan izin kepada Tim Teknis Pelayanan Perizinan DPMPTSP.</t>
  </si>
  <si>
    <t>Memverifikasi dan mengkaji kelengkapan permohonan sesuai peraturan, kemudian hasil kajiannya diserahkan kembali ke Kadis.</t>
  </si>
  <si>
    <t>Kajian Tim Teknis</t>
  </si>
  <si>
    <t>Mendisposisikan hasil kajian Tim Teknis Pelayanan Perizinan DPMPTSP kepada Kabid.</t>
  </si>
  <si>
    <t>Mendisposisikan hasil kajian Tim Teknis Pelayanan Perizinan DPMPTSP kepada Kasi.</t>
  </si>
  <si>
    <t>Membuat surat pengantar permohonan Pertimbangan Teknis ke OPD teknis dan disampaikan ke Kabid.</t>
  </si>
  <si>
    <t>Surat Pengantar Permohonan Pertimbangan Teknis</t>
  </si>
  <si>
    <t>Mengoreksi surat pengantar permohonan Pertimbangan Teknis ke OPD teknis, apabila setuju diparaf dan disampaikan kepada Sekretaris, jika tidak setuju dikembalikan kepada Kasi.</t>
  </si>
  <si>
    <t>Mengoreksi surat pengantar permohonan Pertimbangan Teknis ke OPD teknis, apabila setuju diparaf dan disampaikan kepada Kadis, jika tidak setuju dikembalikan kepada Kabid.</t>
  </si>
  <si>
    <t>Pengiriman surat pengantar permohonan Pertimbangan Teknis ke Tim Teknis OPD.</t>
  </si>
  <si>
    <t>13.</t>
  </si>
  <si>
    <t>Menerima berkas permohonan untuk disampaikan ke Kepala Dinas</t>
  </si>
  <si>
    <t>14.</t>
  </si>
  <si>
    <t>15.</t>
  </si>
  <si>
    <t>16.</t>
  </si>
  <si>
    <t>17.</t>
  </si>
  <si>
    <t>18.</t>
  </si>
  <si>
    <t>Menerima berkas permohonan untuk selanjutnya didisposisi ke Tim Teknis Bidang.</t>
  </si>
  <si>
    <t>Menindaklanjuti berkas permohonan yang sudah didisposisi Kepala Dinas kemudian memeriksa, menganalisa dan mengkaji berkas Surat Permohonan Izin, serta melakukan peninjauan lapangan (bersama Tim Teknis Back Office bila diperlukan), pembuktian dan klarifikasi Persyaratan kepada Pemohon, serta membuat laporan pertimbangan teknis dan disampaikan kepada Sekretaris.</t>
  </si>
  <si>
    <t>Menerima dan mempelajari laporan pertimbangan teknis, jika tidak setuju dikembalikan kepada Tim Teknis untuk diperbaiki, jika setuju diparaf dan diteruskan kepada Kadis.</t>
  </si>
  <si>
    <t>19.</t>
  </si>
  <si>
    <t>Memberi stempel, nomor, mengagendakan dan mengarsipkan Surat Laporan Pertimbangan Teknis yang telah ditandatangani Kepala Dinas serta menyiapkan buku ekspedisi/tanda terima, untuk selanjutnya dikirim kepada DPMPTSP.</t>
  </si>
  <si>
    <t>Laporan pertimbangan teknis yang diterima dari Tim Teknis OPD diserahkan kepada Kepala DPMPTSP, untuk selanjutnya didisposisi kepada kepala Bidang.</t>
  </si>
  <si>
    <t>Laporan pertimbangan teknis OPD didisposisi kepada kepala Seksi untuk pembuatan draft Surat Izin atau draft Surat Penolakan Izin.</t>
  </si>
  <si>
    <t>Membuat draft Surat Izin atau draft Surat Penolakan Izin, untuk kemudian diserahkan kepada Kepala Bidang.</t>
  </si>
  <si>
    <t>20.</t>
  </si>
  <si>
    <t>21.</t>
  </si>
  <si>
    <t>Mengkoreksi Draft Surat Izin atau Draft Surat Penolakan Izin, jika tidak setuju dikembalikan kepada Kepala Seksi untuk diperbaiki, jika setuju diparaf dan disampaikan kepada Sekretaris.</t>
  </si>
  <si>
    <t>Meneliti Draft Surat Izin atau Draft Surat Penolakan Izin, jika tidak setuju dikembalikan kepada Kepala Bidang untuk diperbaiki, jika setuju diparaf dan disampaikan kepada Kepala Dinas.</t>
  </si>
  <si>
    <t>22.</t>
  </si>
  <si>
    <t>23.</t>
  </si>
  <si>
    <t>Meneliti Draft Surat Izin atau Draft Surat Penolakan Izin, jika tidak setuju dikembalikan kepada Sekretaris untuk diperbaiki, jika setuju ditandatangani dan kemudian diteruskan kepada Tata Usaha.</t>
  </si>
  <si>
    <t>24.</t>
  </si>
  <si>
    <t>Memberi stempel, nomor, mengagendakan dan mengarsipkan Surat Izin atau Surat Penolakan Izin yang telah ditandatangani Kepala Dinas dan menyerahkan kepada Kepala Seksi.</t>
  </si>
  <si>
    <t>Mengarsipkan Surat Izin atau Surat Penolakan Izin yang telah ditandatangani Kepala Dinas serta menyiapkan buku ekspedisi/tanda terima, untuk selanjutnya dikirim.</t>
  </si>
  <si>
    <t>25.</t>
  </si>
  <si>
    <t>26.</t>
  </si>
  <si>
    <t>Meneliti surat pengantar permohonan Pertimbangan Teknis ke OPD teknis, apabila setuju ditandatangan dan diteruskan ke TU untuk dikirim ke Tim Teknis OPD, jika tidak setuju dikembalikan kepada Sekretaris.</t>
  </si>
  <si>
    <t>Berkas Permohonan Pertimbangan Teknis.</t>
  </si>
  <si>
    <t>Laporan Pertimbangan Teknis</t>
  </si>
  <si>
    <t>menit</t>
  </si>
  <si>
    <t>hari</t>
  </si>
  <si>
    <t>Catatan :</t>
  </si>
  <si>
    <t>Subbag Umum</t>
  </si>
  <si>
    <t>SOP PELAYANAN IZIN TRAYEK ANGKUTAN SUNGAI DAN DANAU (TRAYEK ANTAR DAERAH KAB/KOTA DALAM PROVINSI)</t>
  </si>
  <si>
    <t>SOP PELAYANAN IZIN USAHA PERUSAHAAN BONGKAR MUAT (SIUPBM)</t>
  </si>
  <si>
    <t xml:space="preserve">Persyaratan Permohonan Surat Izin :
1. Salinan akte notaris pendirian perusahaan;
2. Bukti memiliki NPWP perusahaan;
3. Bukti memiliki peralatan bongkar muat;
4. Bukti memiliki Surat Keterangan Domisili Perusahaan dari Pejabat yang berwenang;
5. Bukti memiliki tenaga ahli di bidang bongkar muat; dan
6. Izin PMA dari BKPM (bagi perusahaan berbentuk usaha patungan/joint venture).
</t>
  </si>
  <si>
    <t>Persyaratan Permohonan Surat Persetujuan Pengoperasian Kapal :
1. Izin Usaha Angkutan Sungai dan danau (SIUASDA);
2. Bukti kesiapan kapal untuk dioperasikan sesuai ketentuan yang berlaku serta kapal yang sesuai dengan spesifikasi trayek yang akan dilayani;
3. Nama dan ukuran Kapal (GT);
4. Trayek yang dilayani; dan
5. Nomor Pokok Wajib Pajak (NPWP) / Kartu Tanda Penduduk (KTP).</t>
  </si>
  <si>
    <t>SOP PELAYANAN IZIN USAHA PERUSAHAAN JASA PENGURUSAN TRANSPORTASI (SIUJPT).</t>
  </si>
  <si>
    <t xml:space="preserve">9. Memiliki sertifikat kepemilikan gedung kantor sendiri atau bukti sewa gedung minimal 2 (dua) tahun; dan 
10. Memiliki system peralatan perangkat lunak dank eras serta system informasi dan komunikasi yang terintegrasi dengan system informasi transportasi darat, laut, udara atau perkeretaapian sesuai dengan perkembangan teknologi.
</t>
  </si>
  <si>
    <t>SOP PELAYANAN IZIN USAHA PERUSAHAAN ANGKUTAN PERAIRAN PELABUHAN (SIUPAPP).</t>
  </si>
  <si>
    <t xml:space="preserve">Persyaratan Permohonan Surat Izin :
1. Memiliki akte pendirian perusahaan;
2. Memiliki nomor pokok wajib pajak perusahaan;
3. Memiliki modal usaha;
4. Memiliki penanggung jawab perusahaan;
5. Memiliki peralatan yang cukup sesuasi dengan perkembangan teknologi;
6. Memiliki tenaga ahli yang sesuai dibidangnya;
7. Memiliki surat keterangan domisili perusahaan; dan
8. Memiliki surat rekomendasi/pendapat tertulis dari otoritas pelabuhan atau unit penyelenggara pelabuhan setempat; dan
9. Memiliki kapal yang  memenuhi persyaratan kelaiklautan.
</t>
  </si>
  <si>
    <t>SOP PELAYANAN IZIN USAHA PENYEWAAN PERALATAN ANGKUTAN LAUT ATAU PERALATAN JASA TERKAIT DENGAN ANGKUTAN LAUT</t>
  </si>
  <si>
    <t xml:space="preserve">Persyaratan Permohonan Izin :
1. Memiliki akte pendirian perusahaan;
2. Memiliki nomor pokok wajib pajak perusahaan;
3. Memiliki modal usaha;
4. Memiliki penangung jawab perusahaan;
5. Memiiki peralatan yang cukup sesuai dengan perkembangan teknologi;
6. Memiliki tenaga ahli yang sesuai dibidangnya;
7. Memiliki surat keterangan domisili perusahaan; dan
8. Memiliki surat rekomendasi/pendapat tertulis dari otoritas pelabuhan atau unit penyelenggara pelabuhan setempat.
</t>
  </si>
  <si>
    <t>SOP PELAYANAN IZIN USAHA PERUSAHAAN TALLY MANDIRI</t>
  </si>
  <si>
    <t xml:space="preserve">Persyaratan Permohonan Izin :
1. Memiliki akte pendirian perusahaan;
2. Memiliki nomor pokok wajib pajak perusahaan;
3. Memiliki modal usaha;
4. Memiliki penangung jawab perusahaan;
5. Memiiki peralatan yang cukup sesuai dengan perkembangan teknologi;
6. Memiliki tenaga ahli yang sesuai dibidangnya;
7. Memiliki surat keterangan domisili perusahaan; dan
8. Memiliki surat rekomendasi/pendapat tertulis dari otoritas pelabuhan atau unit penyelenggara pelabuhan setempat.
</t>
  </si>
  <si>
    <t>SOP PELAYANAN IZIN USAHA PERUSAHAAN DEPO PETI KEMAS</t>
  </si>
  <si>
    <t xml:space="preserve">Persyaratan Permohonan Surat Izin :
1. Memiliki akta perusahaan dari notaris yang disahkan Kementerian Hukum dan Hak Asasi Manusia;
2. Memiliki surat keterangan terdaftar dari Direktorat Jenderal Pajak Kementerian Keuangan;
3. Memiliki surat keterangan domisili perusahaan;
4. Memiliki izin prinsip dari Badan Koordinasi Penanaman Modal dengan investasi paling sedikit  $ US 4.000.000,00 (empat juta dolar Amerika Serikat) paling sedikit 25% (dua puluh lima per seratus) dari modal dasar harus ditempatkan dan disetor penuh dengan bukti penyetoran yang sah atau di audit oleh kantor akuntan public;
5. Memiliki tanda daftar perusahaan dari Kementerian Perdagadangan;
6. Memiliki keterangan izin tinggal terbatas dari Kementerian Hukum dan Hak Asasi Manusia bagi tenaga kerja asing;
7. Memiliki izin mempekerjakan tenaga kerja asing dari Kementerian Ketenangakerjaan;
8. Memiliki tenaga ahli warga Negara Indonesia berijazah minimum Diploma III di bidang Pelayaran atau Maritim atau Penerbangan atau Transportasi atau IATA Diploma atau FIATA Diploma, Sarjana (S1) Logistik atau sertifikat kompetensi profesi di bidang Forwarder atau Manajemen Supply Chain atau sertifikat ahli Kepabeanan atau Kepelabuhahan;
</t>
  </si>
  <si>
    <t xml:space="preserve">SOP PELAYANAN IZIN PERSETUJUAN PENGOPERASIAN KAPAL PENYEBERANGAN YANG MELAYANI TRAYEK ANTAR DAERAH DALAM PROVINSI </t>
  </si>
  <si>
    <t>Persyaratan Penerbitan Surat Rekomendasi :                                                 1). Salinan surat izin usaha pokok dari instansi terkait;
2). Letak lokasi yang diusulkan dilengkapi dengan koordinat geografis yang digambarkan dalam peta laut;
3). Studi kelayakan yang paling sedikit memuat :
a). Rencana volume bongkar muat bahan baku, peralatan penunjang dan hasil produksi;
b). Rencana frekuensi kunjungan kapal;
c). Aspek ekonomi yang berisi tentang efisiensi dibangunnya Terminal Khusus dan aspek lingkungan; dan
d). Hasil survei yang meliputi hidrooceanografi (pasang surut, gelombang, kedalaman dan arus), topografi, titik nol (benchmark) lokasi pelabuhan yang dinyatakan dalam koordinat geografis; 4). Rekomendasi dari Syahbandar pada pelabuhan terdekat berkoordinasi dengan Kantor Distrik Navigasi setempat mengenai aspek keamanan dan keselamatan pelayaran yang meliputi kondisi perairan berdasarkan hasil survei setelah mendapat pertimbangan dari Kepala Kantor Distrik Navigasi setempat;
5). Rekomendasi Bupati/Walikota setempat mengenai kesesuaian rencana lokasi Terminal Khusus dengan rencana tata ruang wilayah Kabupaten/Kota;</t>
  </si>
  <si>
    <t>Mendisposisikan berkas permohonan rekomendasi kepada Tim Teknis Pelayanan Perizinan DPMPTSP.</t>
  </si>
  <si>
    <t>Berkas Permohonan Rekomendasi.</t>
  </si>
  <si>
    <t>Menindaklanjuti berkas permohonan yang sudah didisposisi Kepala Dinas kemudian memeriksa, menganalisa dan mengkaji berkas Surat Permohonan Pertimbangan Teknis, serta melakukan peninjauan lapangan (bersama Tim Teknis Back Office bila diperlukan), pembuktian dan klarifikasi Persyaratan kepada Pemohon, serta membuat laporan pertimbangan teknis dan disampaikan kepada Sekretaris.</t>
  </si>
  <si>
    <t>Meneliti laporan pertimbangan teknis, jika tidak setuju dikembalikan kepada Sekretaris untuk diperbaiki, jika setuju ditandatangani dan kemudian diteruskan kepada Subbag Umum.</t>
  </si>
  <si>
    <t>Laporan pertimbangan teknis OPD didisposisi kepada kepala Seksi untuk pembuatan draft Surat Rekomendasi.</t>
  </si>
  <si>
    <t>Draft Surat Rekomendasi.</t>
  </si>
  <si>
    <t>Membuat draft Surat Rekomendasi, untuk kemudian diserahkan kepada Kepala Bidang.</t>
  </si>
  <si>
    <t>Mengkoreksi Draft Surat Rekomendasi, jika tidak setuju dikembalikan kepada Kepala Seksi untuk diperbaiki, jika setuju diparaf dan disampaikan kepada Sekretaris.</t>
  </si>
  <si>
    <t>Meneliti Draft Surat Rekomendasi, jika tidak setuju dikembalikan kepada Kepala Bidang untuk diperbaiki, jika setuju diparaf dan disampaikan kepada Kepala Dinas.</t>
  </si>
  <si>
    <t>Meneliti Draft Surat Rekomendasi, jika tidak setuju dikembalikan kepada Sekretaris untuk diperbaiki, jika setuju ditandatangani dan kemudian diteruskan kepada Tata Usaha.</t>
  </si>
  <si>
    <t>Memberi stempel, nomor, mengagendakan dan mengarsipkan Surat Rekomendasi yang telah ditandatangani Kepala Dinas dan menyerahkan kepada Kepala Seksi.</t>
  </si>
  <si>
    <t>Surat Rekomendasi.</t>
  </si>
  <si>
    <t>Mengarsipkan Surat Rekomendasi yang telah ditandatangani Kepala Dinas serta menyiapkan buku ekspedisi/tanda terima, untuk selanjutnya dikirim.</t>
  </si>
  <si>
    <t>Menerima Surat Rekomendasi.</t>
  </si>
  <si>
    <t>Persyaratan Permohonan Surat Izin Persetujuan Pengoperasian Kapal :
1. Surat Izin Usaha Angkutan Penyeberangan;
2. Lintas yang dilayani;
3. Nama dan ukuran (GRT) Kapal Motor Penyeberangan (KMP);
4. Bukti kepemilikan KMP (Grosse Akta);
5. Proposal Bisnis,yang sekurang-kurangnya memuat :
c. Jumlah dan ukuran Kapal Motor Penyeberangan (ship particular) yang akan dioperasikan;
d. Potensi jumlah permintaan angkutan (demand) dan target yang akan diraih sekurang-kurangnya 5 (lima) tahun ke depan;
e. Manajemen SDM;
f. Manajemen pengoperasian Kapal Motor Penyeberangan (KMP);  g. Analisis dan Evaluasi aspek ekonomi dan keuangan.</t>
  </si>
  <si>
    <t xml:space="preserve">Persyaratan Permohonan Surat Izin :
1. Salinan akte notaries pendirian perusahaan;
2. Bukti memiliki NPWP Perusahaan;
3. Bukti memiliki surat keterangan domisili perusahaan dari pejabat yang berwenang;
4. Bukti memiliki peralatan;
5. Bukti hak penguasaan atau kepemilikan tanah untuk usaha depo peti kemas yang berada di luar Daerah Lingkungan Kerja (DLKr) pelabuhan yang diterbitkan oleh Badan Pertanahan Nasional paling sedikit untuk jangka waktu 3 (tiga) tahun atau memiliki lahan untuk lokasi usaha dengan luas paling sedikit 5.000 m2;
6. Bukti memiliki atau menguasai lahan penumpukan yang digunakan dengan kemampuan konstruksi menampung beban sebagai berikut :
a. minimal 4 (empat) tier peti kemas kosong (empty) dengan ukuran 20 feet; dan
b. minimal 2 (dua) tier peti kemas bermuatan isi dengan ukuran 20 feet.
7. Bukti memiliki kerjasama dengan Badan Usaha Pelabuhan/operator khusus pengusahaan depo peti kemas di dalam Daerah Lingkungan Kerja (DLKr) pelabuhan;
8. Memiiki Tenaga Ahli;
9. Memiliki modal usaha berupa modal dasar paling sedikit Rp.20.000.000.000,00 (dua puluh miliar rupiah) dan modal disetor paling sedikit Rp.5.000.000.000,00 (lima miliar rupiah) yang dibuktikan dengan bukti setor ke bank nasional atau bank swasta nasional yang memiliki asset paling sedikit Rp.50.000.000.000,00 (lima puluh miliar rupiah);
</t>
  </si>
  <si>
    <t>Mengkoreksi surat pengantar permohonan Pertimbangan Teknis ke OPD teknis, apabila setuju diparaf dan disampaikan kepada Sekretaris, jika tidak setuju dikembalikan kepada Kasi.</t>
  </si>
  <si>
    <t>SOP PELAYANAN IZIN PENGEMBANGAN PELABUHAN UNTUK PELABUHAN PENGUMPAN REGIONAL</t>
  </si>
  <si>
    <t xml:space="preserve">Berkas Persyaratan Permohonan Izin :
</t>
  </si>
  <si>
    <t>SOP REKOMENDASI IZIN PENETAPAN LOKASI TERMINAL KHUSUS (TERSUS).</t>
  </si>
  <si>
    <t>Drs. H. MANTO, M.Si</t>
  </si>
  <si>
    <t>Pembina Utama Muda</t>
  </si>
  <si>
    <t>NIP. 19670221 198603 1 004</t>
  </si>
  <si>
    <t>Jika SOP Pertimbangan Teknis Rekomendasi Gubernur Mengenai Kesesuaian Rencana Lokasi Terminal Khusus Dengan Rencana Tata Ruang Wilayah Provinsi tidak dilaksanakan maka akan menghambat proses Rekomendasi Gubernur Mengenai Ijin Penetapan Lokasi Terminal Khusus yang akan terbitkan oleh DPMPTSP Prov. Kalbar.</t>
  </si>
  <si>
    <t>Peraturan Gubernur Kalimantan Barat Nomor : 51 Tahun 2018 tentang Pendelegasian Kewenangan Penandatanganan Penerbitan Perizinan dan Non Perizinan kepada Kepala Dinas Penanaman Modal dan Pelayanan Terpadu Satu Pintu Provinsi Kalimantan Barat.</t>
  </si>
  <si>
    <t>DPMPTSP</t>
  </si>
  <si>
    <t>Menyampaikan dan menyerahkan Surat Permohonan Rekomendasi yang dilengkapi dengan berkas persyaratan permohonan ke Front Office DPMPTSP.</t>
  </si>
  <si>
    <t>Menerima berkas permohonan pertimbangan teknis dari DPMPTSP, selanjutnya mengecek kelengkapan, jika sudah lengkap disampaikan ke Subbag Umum, jika tidak lengkap maka dikembalikan ke DPMPTSP</t>
  </si>
  <si>
    <t>Menerima berkas permohonan untuk disampaikan ke Sekretaris</t>
  </si>
  <si>
    <t>Waktu Proses dibutuhkan 10 (sepuluh) hari kerja di Tim OPD, apabila pelaksana kegiatan berada di tempat.</t>
  </si>
  <si>
    <t>Menerima Laporan Pertimbangan Teknis.</t>
  </si>
  <si>
    <t>Menerima berkas permohonan, selanjutnya mengecek kelengkapan, jika sudah lengkap disampaikan ke Subbag Umum, jika tidak lengkap maka dikembalikan ke DPMPTSP</t>
  </si>
  <si>
    <t>Pelayanan Izin Pengembangan Pelabuhan untuk Pelabuhan Pengumpan Regional</t>
  </si>
  <si>
    <t>Undang-Undang Republik Indonesia Nomor : 23 Tahun 2014 tentang Pemerintahan Daerah</t>
  </si>
  <si>
    <t>Undang-Undang Republik Indonesia Nomor : 17 Tahun 2008 tentang Pelayaran</t>
  </si>
  <si>
    <t>Jika SOP Pertimbangan Teknis Pengembangan Pelabuhan untuk Pelabuhan Pengumpan Regional tidak dilaksanakan maka akan menghambat proses penerbitan Izin Pengembangan Pelabuhan untuk Pelabuhan Pengumpan Regional yang akan terbitkan oleh DPMPTSP Prov. Kalbar.</t>
  </si>
  <si>
    <t>Menerima Laporan Pertimbangan Teknis dari OPD</t>
  </si>
  <si>
    <t>Menyampaikan dan menyerahkan Surat Permohonan Izin yang dilengkapi dengan berkas persyaratan permohonan izin ke Front Office DPMPTSP.</t>
  </si>
  <si>
    <t>Menerima Laporan Pertimbangan Teknis dari OPD.</t>
  </si>
  <si>
    <t>10</t>
  </si>
  <si>
    <t>Mengerti dan memahami Peraturan dan Perundang-undangan tentang penerbitan Izin Pengembangan Pelabuhan untuk Pelabuhan Pengumpan Regional.</t>
  </si>
  <si>
    <t>Memiliki kemampuan untuk melaksanakan pelayanan pengurusan penerbitan Izin Pengembangan Pelabuhan untuk Pelabuhan Pengumpan Regional.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</si>
</sst>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0000_);_(* \(#,##0.0000\);_(* &quot;-&quot;??_);_(@_)"/>
  </numFmts>
  <fonts count="11" x14ac:knownFonts="1">
    <font>
      <sz val="11"/>
      <color theme="1"/>
      <name val="Calibri"/>
      <family val="2"/>
      <scheme val="minor"/>
    </font>
    <font>
      <sz val="11"/>
      <name val="Calibri"/>
      <family val="2"/>
      <scheme val="minor"/>
    </font>
    <font>
      <b/>
      <sz val="11"/>
      <name val="Calibri"/>
      <family val="2"/>
      <scheme val="minor"/>
    </font>
    <font>
      <sz val="10"/>
      <name val="Calibri"/>
      <family val="2"/>
      <scheme val="minor"/>
    </font>
    <font>
      <b/>
      <sz val="12"/>
      <name val="Calibri"/>
      <family val="2"/>
      <scheme val="minor"/>
    </font>
    <font>
      <b/>
      <sz val="10"/>
      <name val="Calibri"/>
      <family val="2"/>
      <scheme val="minor"/>
    </font>
    <font>
      <b/>
      <sz val="8"/>
      <name val="Calibri"/>
      <family val="2"/>
      <scheme val="minor"/>
    </font>
    <font>
      <b/>
      <sz val="16"/>
      <name val="Calibri"/>
      <family val="2"/>
      <scheme val="minor"/>
    </font>
    <font>
      <b/>
      <u/>
      <sz val="11"/>
      <name val="Calibri"/>
      <family val="2"/>
      <scheme val="minor"/>
    </font>
    <font>
      <sz val="11"/>
      <color theme="1"/>
      <name val="Calibri"/>
      <family val="2"/>
      <scheme val="minor"/>
    </font>
    <font>
      <u/>
      <sz val="11"/>
      <name val="Calibri"/>
      <family val="2"/>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43" fontId="9" fillId="0" borderId="0" applyFont="0" applyFill="0" applyBorder="0" applyAlignment="0" applyProtection="0"/>
  </cellStyleXfs>
  <cellXfs count="211">
    <xf numFmtId="0" fontId="0" fillId="0" borderId="0" xfId="0"/>
    <xf numFmtId="0" fontId="2" fillId="0" borderId="8" xfId="0" applyFont="1" applyFill="1" applyBorder="1" applyAlignment="1">
      <alignment horizontal="justify"/>
    </xf>
    <xf numFmtId="0" fontId="2" fillId="0" borderId="7" xfId="0" applyFont="1" applyBorder="1" applyAlignment="1">
      <alignment horizontal="center"/>
    </xf>
    <xf numFmtId="0" fontId="3" fillId="0" borderId="12" xfId="0" applyFont="1" applyBorder="1" applyAlignment="1">
      <alignment vertical="top" wrapText="1"/>
    </xf>
    <xf numFmtId="0" fontId="3" fillId="0" borderId="13" xfId="0" quotePrefix="1" applyFont="1" applyBorder="1" applyAlignment="1">
      <alignment horizontal="center" vertical="top" wrapText="1"/>
    </xf>
    <xf numFmtId="0" fontId="3" fillId="0" borderId="12" xfId="0" quotePrefix="1" applyFont="1" applyBorder="1" applyAlignment="1">
      <alignment horizontal="center" vertical="top" wrapText="1"/>
    </xf>
    <xf numFmtId="0" fontId="3" fillId="0" borderId="0" xfId="0" applyFont="1" applyAlignment="1">
      <alignment vertical="top" wrapText="1"/>
    </xf>
    <xf numFmtId="0" fontId="3" fillId="0" borderId="0" xfId="0" applyFont="1"/>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xf numFmtId="0" fontId="1" fillId="0" borderId="2" xfId="0" applyFont="1" applyBorder="1" applyAlignment="1">
      <alignment horizontal="left" vertical="top" wrapText="1"/>
    </xf>
    <xf numFmtId="0" fontId="2" fillId="0" borderId="3" xfId="0" applyFont="1" applyBorder="1" applyAlignment="1">
      <alignment horizontal="center"/>
    </xf>
    <xf numFmtId="0" fontId="2" fillId="0" borderId="4" xfId="0" applyFont="1" applyBorder="1" applyAlignment="1">
      <alignment horizontal="center"/>
    </xf>
    <xf numFmtId="0" fontId="1" fillId="0" borderId="0" xfId="0" applyFont="1"/>
    <xf numFmtId="0" fontId="4" fillId="0" borderId="0" xfId="0" applyFont="1" applyAlignment="1">
      <alignment vertical="center"/>
    </xf>
    <xf numFmtId="0" fontId="5" fillId="0" borderId="0" xfId="0" applyFont="1" applyBorder="1" applyAlignment="1">
      <alignment vertical="center"/>
    </xf>
    <xf numFmtId="0" fontId="3" fillId="0" borderId="0" xfId="0" applyFont="1" applyAlignment="1">
      <alignment horizontal="center" vertical="center" wrapText="1"/>
    </xf>
    <xf numFmtId="0" fontId="3" fillId="0" borderId="13" xfId="0" applyFont="1" applyBorder="1" applyAlignment="1">
      <alignment vertical="top" wrapText="1"/>
    </xf>
    <xf numFmtId="0" fontId="3" fillId="0" borderId="13" xfId="0" applyFont="1" applyBorder="1" applyAlignment="1">
      <alignment horizontal="center" vertical="top" wrapText="1"/>
    </xf>
    <xf numFmtId="0" fontId="3" fillId="0" borderId="19" xfId="0" applyFont="1" applyBorder="1" applyAlignment="1">
      <alignment vertical="top" wrapText="1"/>
    </xf>
    <xf numFmtId="0" fontId="3" fillId="0" borderId="12" xfId="0" applyFont="1" applyBorder="1" applyAlignment="1">
      <alignment horizontal="center" vertical="top" wrapText="1"/>
    </xf>
    <xf numFmtId="0" fontId="3" fillId="0" borderId="7" xfId="0" applyFont="1" applyBorder="1" applyAlignment="1">
      <alignment vertical="top" wrapText="1"/>
    </xf>
    <xf numFmtId="0" fontId="3" fillId="0" borderId="8" xfId="0" applyFont="1" applyBorder="1" applyAlignment="1">
      <alignment horizontal="center"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vertical="top" wrapText="1"/>
    </xf>
    <xf numFmtId="0" fontId="3" fillId="0" borderId="0" xfId="0" applyFont="1" applyBorder="1" applyAlignment="1">
      <alignment vertical="top" wrapText="1"/>
    </xf>
    <xf numFmtId="0" fontId="3" fillId="0" borderId="0" xfId="0" applyFont="1" applyBorder="1"/>
    <xf numFmtId="0" fontId="2" fillId="0" borderId="7" xfId="0" applyFont="1" applyBorder="1" applyAlignment="1">
      <alignment horizontal="left"/>
    </xf>
    <xf numFmtId="0" fontId="2" fillId="0" borderId="1"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3" xfId="0" applyFont="1" applyBorder="1"/>
    <xf numFmtId="0" fontId="1" fillId="0" borderId="4" xfId="0" applyFont="1" applyBorder="1"/>
    <xf numFmtId="0" fontId="2" fillId="0" borderId="0" xfId="0" applyFont="1" applyAlignment="1">
      <alignment vertical="top" wrapText="1"/>
    </xf>
    <xf numFmtId="0" fontId="1" fillId="0" borderId="0" xfId="0" applyFont="1" applyAlignment="1">
      <alignment vertical="top" wrapText="1"/>
    </xf>
    <xf numFmtId="0" fontId="2" fillId="0" borderId="7" xfId="0" applyFont="1" applyBorder="1"/>
    <xf numFmtId="0" fontId="2" fillId="0" borderId="8" xfId="0" applyFont="1" applyBorder="1"/>
    <xf numFmtId="0" fontId="2" fillId="0" borderId="9" xfId="0" applyFont="1" applyBorder="1"/>
    <xf numFmtId="0" fontId="2" fillId="0" borderId="0" xfId="0" applyFont="1"/>
    <xf numFmtId="0" fontId="1" fillId="0" borderId="11" xfId="0" quotePrefix="1" applyFont="1" applyBorder="1" applyAlignment="1">
      <alignment horizontal="center" vertical="top" wrapText="1"/>
    </xf>
    <xf numFmtId="0" fontId="1" fillId="0" borderId="3" xfId="0" quotePrefix="1" applyFont="1" applyBorder="1" applyAlignment="1">
      <alignment horizontal="center" vertical="top" wrapText="1"/>
    </xf>
    <xf numFmtId="0" fontId="1" fillId="0" borderId="4" xfId="0" applyFont="1" applyBorder="1" applyAlignment="1">
      <alignment horizontal="left" vertical="top" wrapText="1"/>
    </xf>
    <xf numFmtId="0" fontId="1" fillId="0" borderId="0" xfId="0" quotePrefix="1" applyFont="1" applyBorder="1" applyAlignment="1">
      <alignment horizontal="center" vertical="top" wrapText="1"/>
    </xf>
    <xf numFmtId="0" fontId="1" fillId="0" borderId="0" xfId="0" quotePrefix="1" applyFont="1" applyBorder="1" applyAlignment="1">
      <alignment vertical="top" wrapText="1"/>
    </xf>
    <xf numFmtId="0" fontId="1" fillId="0" borderId="0" xfId="0" applyFont="1" applyBorder="1" applyAlignment="1">
      <alignment vertical="top" wrapText="1"/>
    </xf>
    <xf numFmtId="0" fontId="1" fillId="0" borderId="4" xfId="0" applyFont="1" applyBorder="1" applyAlignment="1">
      <alignment vertical="top" wrapText="1"/>
    </xf>
    <xf numFmtId="0" fontId="1" fillId="0" borderId="1" xfId="0" quotePrefix="1" applyFont="1" applyBorder="1" applyAlignment="1">
      <alignment horizontal="center" vertical="top" wrapText="1"/>
    </xf>
    <xf numFmtId="0" fontId="1" fillId="0" borderId="11" xfId="0" applyFont="1" applyBorder="1"/>
    <xf numFmtId="0" fontId="1" fillId="0" borderId="11" xfId="0" applyFont="1" applyBorder="1" applyAlignment="1"/>
    <xf numFmtId="0" fontId="1" fillId="0" borderId="3" xfId="0" quotePrefix="1" applyFont="1" applyFill="1" applyBorder="1" applyAlignment="1">
      <alignment horizontal="center" vertical="top" wrapText="1"/>
    </xf>
    <xf numFmtId="0" fontId="1" fillId="0" borderId="3" xfId="0" quotePrefix="1" applyFont="1" applyBorder="1" applyAlignment="1">
      <alignment vertical="top" wrapText="1"/>
    </xf>
    <xf numFmtId="0" fontId="1" fillId="0" borderId="5" xfId="0" quotePrefix="1" applyFont="1" applyBorder="1" applyAlignment="1">
      <alignment vertical="top" wrapText="1"/>
    </xf>
    <xf numFmtId="0" fontId="1" fillId="0" borderId="6" xfId="0" applyFont="1" applyBorder="1" applyAlignment="1">
      <alignment vertical="top" wrapText="1"/>
    </xf>
    <xf numFmtId="0" fontId="1" fillId="0" borderId="5" xfId="0" quotePrefix="1" applyFont="1" applyFill="1" applyBorder="1" applyAlignment="1">
      <alignment horizontal="center" vertical="top" wrapText="1"/>
    </xf>
    <xf numFmtId="0" fontId="1" fillId="0" borderId="10" xfId="0" applyFont="1" applyBorder="1"/>
    <xf numFmtId="0" fontId="1" fillId="0" borderId="6" xfId="0" applyFont="1" applyBorder="1"/>
    <xf numFmtId="0" fontId="1" fillId="0" borderId="0" xfId="0" applyFont="1" applyBorder="1" applyAlignment="1">
      <alignment horizontal="left" vertical="top" wrapText="1"/>
    </xf>
    <xf numFmtId="0" fontId="3" fillId="0" borderId="15" xfId="0" applyFont="1" applyBorder="1" applyAlignment="1">
      <alignment vertical="top" wrapText="1"/>
    </xf>
    <xf numFmtId="0" fontId="1" fillId="0" borderId="2" xfId="0" applyFont="1" applyBorder="1" applyAlignment="1">
      <alignment vertical="top" wrapText="1"/>
    </xf>
    <xf numFmtId="0" fontId="1" fillId="0" borderId="5" xfId="0" applyFont="1" applyBorder="1"/>
    <xf numFmtId="0" fontId="3" fillId="0" borderId="5" xfId="0" applyFont="1" applyBorder="1" applyAlignment="1">
      <alignment vertical="top" wrapText="1"/>
    </xf>
    <xf numFmtId="0" fontId="1" fillId="0" borderId="0" xfId="0" applyFont="1" applyBorder="1" applyAlignment="1">
      <alignment horizontal="center" vertical="top" wrapText="1"/>
    </xf>
    <xf numFmtId="0" fontId="3" fillId="0" borderId="5" xfId="0" applyFont="1" applyBorder="1" applyAlignment="1">
      <alignment horizontal="center" vertical="top" wrapText="1"/>
    </xf>
    <xf numFmtId="0" fontId="3" fillId="0" borderId="7" xfId="0" applyFont="1" applyBorder="1" applyAlignment="1">
      <alignment horizontal="center" vertical="top" wrapText="1"/>
    </xf>
    <xf numFmtId="0" fontId="3" fillId="0" borderId="14" xfId="0" applyFont="1" applyBorder="1" applyAlignment="1">
      <alignment horizontal="left" vertical="top" wrapText="1"/>
    </xf>
    <xf numFmtId="0" fontId="6"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0" borderId="13"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7" xfId="0" applyFont="1" applyFill="1" applyBorder="1" applyAlignment="1">
      <alignment horizontal="center" vertical="top" wrapText="1"/>
    </xf>
    <xf numFmtId="0" fontId="6" fillId="0" borderId="21" xfId="0" applyFont="1" applyFill="1" applyBorder="1" applyAlignment="1">
      <alignment horizontal="center" vertical="center" wrapText="1"/>
    </xf>
    <xf numFmtId="164" fontId="3" fillId="0" borderId="5" xfId="1" applyNumberFormat="1" applyFont="1" applyBorder="1" applyAlignment="1">
      <alignment horizontal="center" vertical="top" wrapText="1"/>
    </xf>
    <xf numFmtId="164" fontId="3" fillId="0" borderId="7" xfId="1" applyNumberFormat="1" applyFont="1" applyBorder="1" applyAlignment="1">
      <alignment horizontal="center" vertical="top" wrapText="1"/>
    </xf>
    <xf numFmtId="164" fontId="3" fillId="0" borderId="0" xfId="0" applyNumberFormat="1" applyFont="1" applyAlignment="1">
      <alignment vertical="top" wrapText="1"/>
    </xf>
    <xf numFmtId="165" fontId="4" fillId="0" borderId="0" xfId="1" applyNumberFormat="1" applyFont="1" applyAlignment="1">
      <alignment vertical="center"/>
    </xf>
    <xf numFmtId="165" fontId="5" fillId="0" borderId="0" xfId="1" applyNumberFormat="1" applyFont="1" applyBorder="1" applyAlignment="1">
      <alignment vertical="center"/>
    </xf>
    <xf numFmtId="165" fontId="3" fillId="0" borderId="0" xfId="1" applyNumberFormat="1" applyFont="1" applyAlignment="1">
      <alignment horizontal="center" vertical="center" wrapText="1"/>
    </xf>
    <xf numFmtId="165" fontId="3" fillId="0" borderId="0" xfId="1" applyNumberFormat="1" applyFont="1" applyAlignment="1">
      <alignment vertical="top" wrapText="1"/>
    </xf>
    <xf numFmtId="165" fontId="3" fillId="0" borderId="0" xfId="1" applyNumberFormat="1" applyFont="1"/>
    <xf numFmtId="165" fontId="3" fillId="0" borderId="12" xfId="1" applyNumberFormat="1" applyFont="1" applyBorder="1" applyAlignment="1">
      <alignment vertical="top" wrapText="1"/>
    </xf>
    <xf numFmtId="0" fontId="10" fillId="0" borderId="0" xfId="0" applyFont="1" applyAlignment="1">
      <alignment vertical="top"/>
    </xf>
    <xf numFmtId="0" fontId="3" fillId="0" borderId="23" xfId="0" quotePrefix="1" applyFont="1" applyBorder="1" applyAlignment="1">
      <alignment horizontal="center" vertical="top" wrapText="1"/>
    </xf>
    <xf numFmtId="0" fontId="3" fillId="0" borderId="23" xfId="0" applyFont="1" applyBorder="1" applyAlignment="1">
      <alignment vertical="top" wrapText="1"/>
    </xf>
    <xf numFmtId="0" fontId="3" fillId="0" borderId="23" xfId="0" applyFont="1" applyFill="1" applyBorder="1" applyAlignment="1">
      <alignment horizontal="center" vertical="top" wrapText="1"/>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3" fillId="0" borderId="24" xfId="0" applyFont="1" applyBorder="1" applyAlignment="1">
      <alignment vertical="top" wrapText="1"/>
    </xf>
    <xf numFmtId="164" fontId="3" fillId="0" borderId="24" xfId="1" applyNumberFormat="1" applyFont="1" applyBorder="1" applyAlignment="1">
      <alignment horizontal="center" vertical="top" wrapText="1"/>
    </xf>
    <xf numFmtId="0" fontId="3" fillId="0" borderId="25" xfId="0" applyFont="1" applyBorder="1" applyAlignment="1">
      <alignment horizontal="left" vertical="top" wrapText="1"/>
    </xf>
    <xf numFmtId="0" fontId="6" fillId="0" borderId="17" xfId="0" applyFont="1" applyFill="1" applyBorder="1" applyAlignment="1">
      <alignment horizontal="center" vertical="center" wrapText="1"/>
    </xf>
    <xf numFmtId="0" fontId="1" fillId="0" borderId="4" xfId="0" applyFont="1" applyBorder="1" applyAlignment="1">
      <alignment horizontal="left" vertical="top" wrapText="1"/>
    </xf>
    <xf numFmtId="0" fontId="1" fillId="0" borderId="3" xfId="0" quotePrefix="1" applyFont="1" applyBorder="1" applyAlignment="1">
      <alignment horizontal="center" vertical="top" wrapText="1"/>
    </xf>
    <xf numFmtId="0" fontId="1" fillId="0" borderId="0" xfId="0" applyFont="1" applyBorder="1" applyAlignment="1">
      <alignment horizontal="left" vertical="top" wrapText="1"/>
    </xf>
    <xf numFmtId="0" fontId="1" fillId="0" borderId="0" xfId="0" quotePrefix="1" applyFont="1" applyBorder="1" applyAlignment="1">
      <alignment horizontal="center" vertical="top" wrapText="1"/>
    </xf>
    <xf numFmtId="0" fontId="1" fillId="0" borderId="0" xfId="0" applyFont="1" applyBorder="1" applyAlignment="1">
      <alignment vertical="top" wrapText="1"/>
    </xf>
    <xf numFmtId="0" fontId="1" fillId="0" borderId="4" xfId="0" applyFont="1" applyBorder="1" applyAlignment="1">
      <alignment vertical="top" wrapText="1"/>
    </xf>
    <xf numFmtId="0" fontId="2" fillId="0" borderId="3" xfId="0" applyFont="1" applyBorder="1" applyAlignment="1">
      <alignment horizontal="center"/>
    </xf>
    <xf numFmtId="0" fontId="2" fillId="0" borderId="4" xfId="0" applyFont="1" applyBorder="1" applyAlignment="1">
      <alignment horizontal="center"/>
    </xf>
    <xf numFmtId="0" fontId="1" fillId="0" borderId="4" xfId="0" applyFont="1" applyBorder="1" applyAlignment="1">
      <alignment horizontal="left"/>
    </xf>
    <xf numFmtId="0" fontId="1" fillId="0" borderId="1" xfId="0" quotePrefix="1" applyFont="1" applyBorder="1" applyAlignment="1">
      <alignment horizontal="center" vertical="top" wrapText="1"/>
    </xf>
    <xf numFmtId="0" fontId="2" fillId="0" borderId="7" xfId="0" applyFont="1" applyBorder="1" applyAlignment="1">
      <alignment horizontal="left"/>
    </xf>
    <xf numFmtId="0" fontId="2" fillId="0" borderId="1" xfId="0" applyFont="1" applyBorder="1" applyAlignment="1">
      <alignment horizontal="left"/>
    </xf>
    <xf numFmtId="0" fontId="1" fillId="0" borderId="4" xfId="0" applyFont="1" applyBorder="1"/>
    <xf numFmtId="0" fontId="1" fillId="0" borderId="6" xfId="0" applyFont="1" applyBorder="1"/>
    <xf numFmtId="0" fontId="6" fillId="0" borderId="9" xfId="0" applyFont="1" applyFill="1" applyBorder="1" applyAlignment="1">
      <alignment horizontal="center" vertical="center" wrapText="1"/>
    </xf>
    <xf numFmtId="0" fontId="1" fillId="0" borderId="3" xfId="0" quotePrefix="1" applyFont="1" applyBorder="1" applyAlignment="1">
      <alignment horizontal="center" vertical="top" wrapText="1"/>
    </xf>
    <xf numFmtId="0" fontId="1" fillId="0" borderId="5" xfId="0" quotePrefix="1" applyFont="1" applyBorder="1" applyAlignment="1">
      <alignment horizontal="center" vertical="top" wrapText="1"/>
    </xf>
    <xf numFmtId="0" fontId="1" fillId="0" borderId="0" xfId="0" applyFont="1" applyBorder="1" applyAlignment="1">
      <alignment vertical="top" wrapText="1"/>
    </xf>
    <xf numFmtId="0" fontId="1" fillId="0" borderId="4" xfId="0" applyFont="1" applyBorder="1" applyAlignment="1">
      <alignment vertical="top" wrapText="1"/>
    </xf>
    <xf numFmtId="0" fontId="3" fillId="2" borderId="12" xfId="0" applyFont="1" applyFill="1" applyBorder="1" applyAlignment="1">
      <alignment vertical="top" wrapText="1"/>
    </xf>
    <xf numFmtId="0" fontId="1" fillId="0" borderId="0" xfId="0" applyFont="1" applyAlignment="1">
      <alignment horizontal="center" vertical="top" wrapText="1"/>
    </xf>
    <xf numFmtId="0" fontId="3" fillId="0" borderId="12" xfId="0" applyFont="1" applyFill="1" applyBorder="1" applyAlignment="1">
      <alignment vertical="top" wrapText="1"/>
    </xf>
    <xf numFmtId="0" fontId="1" fillId="0" borderId="4" xfId="0" applyFont="1" applyBorder="1" applyAlignment="1">
      <alignment horizontal="left" vertical="top" wrapText="1"/>
    </xf>
    <xf numFmtId="0" fontId="1" fillId="0" borderId="3" xfId="0" quotePrefix="1" applyFont="1" applyBorder="1" applyAlignment="1">
      <alignment horizontal="center" vertical="top" wrapText="1"/>
    </xf>
    <xf numFmtId="0" fontId="1" fillId="0" borderId="0" xfId="0" applyFont="1" applyBorder="1" applyAlignment="1">
      <alignment horizontal="left" vertical="top" wrapText="1"/>
    </xf>
    <xf numFmtId="0" fontId="1" fillId="0" borderId="0" xfId="0" quotePrefix="1" applyFont="1" applyBorder="1" applyAlignment="1">
      <alignment horizontal="center" vertical="top" wrapText="1"/>
    </xf>
    <xf numFmtId="0" fontId="1" fillId="0" borderId="0" xfId="0" applyFont="1" applyBorder="1" applyAlignment="1">
      <alignment vertical="top" wrapText="1"/>
    </xf>
    <xf numFmtId="0" fontId="1" fillId="0" borderId="4" xfId="0" applyFont="1" applyBorder="1" applyAlignment="1">
      <alignment vertical="top" wrapText="1"/>
    </xf>
    <xf numFmtId="0" fontId="1" fillId="0" borderId="4" xfId="0" applyFont="1" applyBorder="1" applyAlignment="1">
      <alignment horizontal="left" vertical="top" wrapText="1"/>
    </xf>
    <xf numFmtId="0" fontId="1" fillId="0" borderId="6" xfId="0" applyFont="1" applyBorder="1" applyAlignment="1">
      <alignment horizontal="left" vertical="top" wrapText="1"/>
    </xf>
    <xf numFmtId="0" fontId="1" fillId="0" borderId="3" xfId="0" quotePrefix="1" applyFont="1" applyBorder="1" applyAlignment="1">
      <alignment horizontal="center" vertical="top" wrapText="1"/>
    </xf>
    <xf numFmtId="0" fontId="1" fillId="0" borderId="5" xfId="0" quotePrefix="1" applyFont="1" applyBorder="1" applyAlignment="1">
      <alignment horizontal="center" vertical="top" wrapText="1"/>
    </xf>
    <xf numFmtId="0" fontId="1" fillId="0" borderId="0" xfId="0" applyFont="1" applyBorder="1" applyAlignment="1">
      <alignment horizontal="left" vertical="top" wrapText="1"/>
    </xf>
    <xf numFmtId="0" fontId="1" fillId="0" borderId="11" xfId="0" applyFont="1" applyBorder="1" applyAlignment="1">
      <alignment horizontal="left" vertical="top" wrapText="1"/>
    </xf>
    <xf numFmtId="0" fontId="1" fillId="0" borderId="2" xfId="0" applyFont="1" applyBorder="1" applyAlignment="1">
      <alignment horizontal="left" vertical="top" wrapText="1"/>
    </xf>
    <xf numFmtId="0" fontId="1" fillId="0" borderId="0" xfId="0" quotePrefix="1" applyFont="1" applyBorder="1" applyAlignment="1">
      <alignment horizontal="center" vertical="top" wrapText="1"/>
    </xf>
    <xf numFmtId="0" fontId="1" fillId="0" borderId="4" xfId="0" applyFont="1" applyFill="1" applyBorder="1" applyAlignment="1">
      <alignment vertical="top" wrapText="1"/>
    </xf>
    <xf numFmtId="0" fontId="1" fillId="0" borderId="6" xfId="0" applyFont="1" applyFill="1" applyBorder="1" applyAlignment="1">
      <alignment vertical="top" wrapText="1"/>
    </xf>
    <xf numFmtId="0" fontId="1" fillId="0" borderId="0" xfId="0" applyFont="1" applyBorder="1" applyAlignment="1">
      <alignment horizontal="center"/>
    </xf>
    <xf numFmtId="0" fontId="1" fillId="0" borderId="4" xfId="0" applyFont="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1" fillId="0" borderId="10" xfId="0" applyFont="1" applyBorder="1" applyAlignment="1">
      <alignment horizontal="center"/>
    </xf>
    <xf numFmtId="0" fontId="1" fillId="0" borderId="6" xfId="0" applyFont="1" applyBorder="1" applyAlignment="1">
      <alignment horizontal="center"/>
    </xf>
    <xf numFmtId="0" fontId="1" fillId="0" borderId="0" xfId="0" applyFont="1" applyBorder="1" applyAlignment="1">
      <alignment vertical="top" wrapText="1"/>
    </xf>
    <xf numFmtId="0" fontId="1" fillId="0" borderId="4" xfId="0" applyFont="1" applyBorder="1" applyAlignment="1">
      <alignment vertical="top"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 fillId="0" borderId="7" xfId="0" applyFont="1" applyBorder="1" applyAlignment="1">
      <alignment horizontal="center" vertical="top" wrapText="1"/>
    </xf>
    <xf numFmtId="0" fontId="1" fillId="0" borderId="9" xfId="0" applyFont="1" applyBorder="1" applyAlignment="1">
      <alignment horizontal="center" vertical="top" wrapText="1"/>
    </xf>
    <xf numFmtId="0" fontId="1" fillId="0" borderId="8" xfId="0" applyFont="1" applyBorder="1" applyAlignment="1">
      <alignment horizontal="center" vertical="top" wrapText="1"/>
    </xf>
    <xf numFmtId="0" fontId="2" fillId="0" borderId="3" xfId="0" applyFont="1" applyBorder="1" applyAlignment="1">
      <alignment horizontal="center"/>
    </xf>
    <xf numFmtId="0" fontId="2" fillId="0" borderId="4"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 fillId="0" borderId="11" xfId="0" applyFont="1" applyBorder="1" applyAlignment="1">
      <alignment horizontal="left"/>
    </xf>
    <xf numFmtId="0" fontId="1" fillId="0" borderId="2" xfId="0" applyFont="1" applyBorder="1" applyAlignment="1">
      <alignment horizontal="left"/>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0" xfId="0" applyFont="1" applyBorder="1" applyAlignment="1">
      <alignment horizontal="center"/>
    </xf>
    <xf numFmtId="0" fontId="2" fillId="0" borderId="1" xfId="0" applyFont="1" applyBorder="1" applyAlignment="1">
      <alignment horizontal="center" vertical="top"/>
    </xf>
    <xf numFmtId="0" fontId="2" fillId="0" borderId="5" xfId="0" applyFont="1" applyBorder="1" applyAlignment="1">
      <alignment horizontal="center" vertical="top"/>
    </xf>
    <xf numFmtId="0" fontId="2" fillId="0" borderId="11"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0" borderId="6" xfId="0" applyFont="1" applyBorder="1" applyAlignment="1">
      <alignment horizontal="left" vertical="top" wrapText="1"/>
    </xf>
    <xf numFmtId="0" fontId="2" fillId="0" borderId="9" xfId="0" quotePrefix="1" applyFont="1" applyBorder="1" applyAlignment="1">
      <alignment horizontal="left"/>
    </xf>
    <xf numFmtId="0" fontId="2" fillId="0" borderId="9" xfId="0" applyFont="1" applyBorder="1" applyAlignment="1">
      <alignment horizontal="left"/>
    </xf>
    <xf numFmtId="0" fontId="2" fillId="0" borderId="8" xfId="0" applyFont="1" applyBorder="1" applyAlignment="1">
      <alignment horizontal="left"/>
    </xf>
    <xf numFmtId="0" fontId="2" fillId="0" borderId="11" xfId="0" applyFont="1" applyBorder="1" applyAlignment="1">
      <alignment horizontal="center"/>
    </xf>
    <xf numFmtId="0" fontId="2" fillId="0" borderId="2" xfId="0" applyFont="1" applyBorder="1" applyAlignment="1">
      <alignment horizont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 fillId="0" borderId="1" xfId="0" quotePrefix="1" applyFont="1" applyBorder="1" applyAlignment="1">
      <alignment horizontal="center" vertical="top" wrapText="1"/>
    </xf>
    <xf numFmtId="0" fontId="2" fillId="0" borderId="7"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1" fillId="0" borderId="3"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15" fontId="2" fillId="0" borderId="9" xfId="0" quotePrefix="1" applyNumberFormat="1" applyFont="1" applyBorder="1" applyAlignment="1">
      <alignment horizontal="left"/>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4" fillId="0" borderId="0" xfId="0" applyFont="1" applyBorder="1" applyAlignment="1">
      <alignment horizontal="center" vertical="center"/>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1" fillId="0" borderId="4"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4" xfId="0" applyFont="1" applyBorder="1"/>
    <xf numFmtId="0" fontId="1" fillId="0" borderId="6" xfId="0" applyFont="1" applyBorder="1"/>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3" xfId="0" applyFont="1" applyBorder="1" applyAlignment="1">
      <alignment horizontal="center" vertical="top"/>
    </xf>
    <xf numFmtId="0" fontId="2" fillId="0" borderId="0" xfId="0" applyFont="1" applyBorder="1" applyAlignment="1">
      <alignment horizontal="left" vertical="top" wrapText="1"/>
    </xf>
    <xf numFmtId="0" fontId="2" fillId="0" borderId="4" xfId="0" applyFont="1" applyBorder="1" applyAlignment="1">
      <alignment horizontal="left" vertical="top" wrapText="1"/>
    </xf>
    <xf numFmtId="0" fontId="6" fillId="0" borderId="2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8"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2219326</xdr:colOff>
      <xdr:row>0</xdr:row>
      <xdr:rowOff>19050</xdr:rowOff>
    </xdr:from>
    <xdr:to>
      <xdr:col>1</xdr:col>
      <xdr:colOff>2886076</xdr:colOff>
      <xdr:row>4</xdr:row>
      <xdr:rowOff>161925</xdr:rowOff>
    </xdr:to>
    <xdr:pic>
      <xdr:nvPicPr>
        <xdr:cNvPr id="2" name="Picture 2" descr="Akcayawar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9351" y="19050"/>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38099</xdr:colOff>
      <xdr:row>5</xdr:row>
      <xdr:rowOff>219074</xdr:rowOff>
    </xdr:from>
    <xdr:to>
      <xdr:col>2</xdr:col>
      <xdr:colOff>457199</xdr:colOff>
      <xdr:row>5</xdr:row>
      <xdr:rowOff>419099</xdr:rowOff>
    </xdr:to>
    <xdr:sp macro="" textlink="">
      <xdr:nvSpPr>
        <xdr:cNvPr id="2" name="Flowchart: Terminator 1"/>
        <xdr:cNvSpPr/>
      </xdr:nvSpPr>
      <xdr:spPr>
        <a:xfrm>
          <a:off x="2705099" y="1571624"/>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3</xdr:col>
      <xdr:colOff>52916</xdr:colOff>
      <xdr:row>6</xdr:row>
      <xdr:rowOff>296333</xdr:rowOff>
    </xdr:from>
    <xdr:to>
      <xdr:col>3</xdr:col>
      <xdr:colOff>486833</xdr:colOff>
      <xdr:row>6</xdr:row>
      <xdr:rowOff>560917</xdr:rowOff>
    </xdr:to>
    <xdr:sp macro="" textlink="">
      <xdr:nvSpPr>
        <xdr:cNvPr id="4" name="Flowchart: Document 3"/>
        <xdr:cNvSpPr/>
      </xdr:nvSpPr>
      <xdr:spPr>
        <a:xfrm>
          <a:off x="3224741" y="4525433"/>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67732</xdr:colOff>
      <xdr:row>7</xdr:row>
      <xdr:rowOff>141812</xdr:rowOff>
    </xdr:from>
    <xdr:to>
      <xdr:col>8</xdr:col>
      <xdr:colOff>501649</xdr:colOff>
      <xdr:row>7</xdr:row>
      <xdr:rowOff>406396</xdr:rowOff>
    </xdr:to>
    <xdr:sp macro="" textlink="">
      <xdr:nvSpPr>
        <xdr:cNvPr id="5" name="Flowchart: Document 4"/>
        <xdr:cNvSpPr/>
      </xdr:nvSpPr>
      <xdr:spPr>
        <a:xfrm>
          <a:off x="5830357" y="521863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5</xdr:col>
      <xdr:colOff>63502</xdr:colOff>
      <xdr:row>8</xdr:row>
      <xdr:rowOff>243417</xdr:rowOff>
    </xdr:from>
    <xdr:to>
      <xdr:col>5</xdr:col>
      <xdr:colOff>486835</xdr:colOff>
      <xdr:row>8</xdr:row>
      <xdr:rowOff>465667</xdr:rowOff>
    </xdr:to>
    <xdr:sp macro="" textlink="">
      <xdr:nvSpPr>
        <xdr:cNvPr id="6" name="Rectangle 5"/>
        <xdr:cNvSpPr/>
      </xdr:nvSpPr>
      <xdr:spPr>
        <a:xfrm>
          <a:off x="4292602" y="5834592"/>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50798</xdr:colOff>
      <xdr:row>9</xdr:row>
      <xdr:rowOff>156629</xdr:rowOff>
    </xdr:from>
    <xdr:to>
      <xdr:col>8</xdr:col>
      <xdr:colOff>484715</xdr:colOff>
      <xdr:row>9</xdr:row>
      <xdr:rowOff>421213</xdr:rowOff>
    </xdr:to>
    <xdr:sp macro="" textlink="">
      <xdr:nvSpPr>
        <xdr:cNvPr id="7" name="Flowchart: Document 6"/>
        <xdr:cNvSpPr/>
      </xdr:nvSpPr>
      <xdr:spPr>
        <a:xfrm>
          <a:off x="5813423" y="6443129"/>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33864</xdr:colOff>
      <xdr:row>10</xdr:row>
      <xdr:rowOff>160862</xdr:rowOff>
    </xdr:from>
    <xdr:to>
      <xdr:col>6</xdr:col>
      <xdr:colOff>467781</xdr:colOff>
      <xdr:row>10</xdr:row>
      <xdr:rowOff>425446</xdr:rowOff>
    </xdr:to>
    <xdr:sp macro="" textlink="">
      <xdr:nvSpPr>
        <xdr:cNvPr id="8" name="Flowchart: Document 7"/>
        <xdr:cNvSpPr/>
      </xdr:nvSpPr>
      <xdr:spPr>
        <a:xfrm>
          <a:off x="4777314" y="697123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57151</xdr:colOff>
      <xdr:row>11</xdr:row>
      <xdr:rowOff>247651</xdr:rowOff>
    </xdr:from>
    <xdr:to>
      <xdr:col>4</xdr:col>
      <xdr:colOff>480484</xdr:colOff>
      <xdr:row>11</xdr:row>
      <xdr:rowOff>469901</xdr:rowOff>
    </xdr:to>
    <xdr:sp macro="" textlink="">
      <xdr:nvSpPr>
        <xdr:cNvPr id="9" name="Rectangle 8"/>
        <xdr:cNvSpPr/>
      </xdr:nvSpPr>
      <xdr:spPr>
        <a:xfrm>
          <a:off x="3771901" y="7581901"/>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42333</xdr:colOff>
      <xdr:row>12</xdr:row>
      <xdr:rowOff>582076</xdr:rowOff>
    </xdr:from>
    <xdr:to>
      <xdr:col>6</xdr:col>
      <xdr:colOff>433918</xdr:colOff>
      <xdr:row>12</xdr:row>
      <xdr:rowOff>857243</xdr:rowOff>
    </xdr:to>
    <xdr:sp macro="" textlink="">
      <xdr:nvSpPr>
        <xdr:cNvPr id="10" name="Diamond 9"/>
        <xdr:cNvSpPr/>
      </xdr:nvSpPr>
      <xdr:spPr>
        <a:xfrm>
          <a:off x="4785783" y="9326026"/>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88901</xdr:colOff>
      <xdr:row>13</xdr:row>
      <xdr:rowOff>289987</xdr:rowOff>
    </xdr:from>
    <xdr:to>
      <xdr:col>7</xdr:col>
      <xdr:colOff>480486</xdr:colOff>
      <xdr:row>13</xdr:row>
      <xdr:rowOff>565154</xdr:rowOff>
    </xdr:to>
    <xdr:sp macro="" textlink="">
      <xdr:nvSpPr>
        <xdr:cNvPr id="11" name="Diamond 10"/>
        <xdr:cNvSpPr/>
      </xdr:nvSpPr>
      <xdr:spPr>
        <a:xfrm>
          <a:off x="5327651" y="1025313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71967</xdr:colOff>
      <xdr:row>14</xdr:row>
      <xdr:rowOff>431804</xdr:rowOff>
    </xdr:from>
    <xdr:to>
      <xdr:col>8</xdr:col>
      <xdr:colOff>463552</xdr:colOff>
      <xdr:row>14</xdr:row>
      <xdr:rowOff>706971</xdr:rowOff>
    </xdr:to>
    <xdr:sp macro="" textlink="">
      <xdr:nvSpPr>
        <xdr:cNvPr id="12" name="Diamond 11"/>
        <xdr:cNvSpPr/>
      </xdr:nvSpPr>
      <xdr:spPr>
        <a:xfrm>
          <a:off x="5834592" y="11242679"/>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0</xdr:colOff>
      <xdr:row>15</xdr:row>
      <xdr:rowOff>391572</xdr:rowOff>
    </xdr:from>
    <xdr:to>
      <xdr:col>9</xdr:col>
      <xdr:colOff>423333</xdr:colOff>
      <xdr:row>15</xdr:row>
      <xdr:rowOff>613822</xdr:rowOff>
    </xdr:to>
    <xdr:sp macro="" textlink="">
      <xdr:nvSpPr>
        <xdr:cNvPr id="13" name="Rectangle 12"/>
        <xdr:cNvSpPr/>
      </xdr:nvSpPr>
      <xdr:spPr>
        <a:xfrm>
          <a:off x="6318250" y="12223739"/>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10</xdr:col>
      <xdr:colOff>107950</xdr:colOff>
      <xdr:row>16</xdr:row>
      <xdr:rowOff>287870</xdr:rowOff>
    </xdr:from>
    <xdr:to>
      <xdr:col>11</xdr:col>
      <xdr:colOff>2118</xdr:colOff>
      <xdr:row>16</xdr:row>
      <xdr:rowOff>563037</xdr:rowOff>
    </xdr:to>
    <xdr:sp macro="" textlink="">
      <xdr:nvSpPr>
        <xdr:cNvPr id="14" name="Diamond 13"/>
        <xdr:cNvSpPr/>
      </xdr:nvSpPr>
      <xdr:spPr>
        <a:xfrm>
          <a:off x="3822700" y="535728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38098</xdr:colOff>
      <xdr:row>18</xdr:row>
      <xdr:rowOff>218010</xdr:rowOff>
    </xdr:from>
    <xdr:to>
      <xdr:col>13</xdr:col>
      <xdr:colOff>472015</xdr:colOff>
      <xdr:row>18</xdr:row>
      <xdr:rowOff>482594</xdr:rowOff>
    </xdr:to>
    <xdr:sp macro="" textlink="">
      <xdr:nvSpPr>
        <xdr:cNvPr id="15" name="Flowchart: Document 14"/>
        <xdr:cNvSpPr/>
      </xdr:nvSpPr>
      <xdr:spPr>
        <a:xfrm>
          <a:off x="7829548" y="13667310"/>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42331</xdr:colOff>
      <xdr:row>19</xdr:row>
      <xdr:rowOff>190496</xdr:rowOff>
    </xdr:from>
    <xdr:to>
      <xdr:col>14</xdr:col>
      <xdr:colOff>476248</xdr:colOff>
      <xdr:row>19</xdr:row>
      <xdr:rowOff>455080</xdr:rowOff>
    </xdr:to>
    <xdr:sp macro="" textlink="">
      <xdr:nvSpPr>
        <xdr:cNvPr id="16" name="Flowchart: Document 15"/>
        <xdr:cNvSpPr/>
      </xdr:nvSpPr>
      <xdr:spPr>
        <a:xfrm>
          <a:off x="8329081" y="14316071"/>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12</xdr:col>
      <xdr:colOff>46565</xdr:colOff>
      <xdr:row>20</xdr:row>
      <xdr:rowOff>787395</xdr:rowOff>
    </xdr:from>
    <xdr:to>
      <xdr:col>12</xdr:col>
      <xdr:colOff>469898</xdr:colOff>
      <xdr:row>20</xdr:row>
      <xdr:rowOff>1009645</xdr:rowOff>
    </xdr:to>
    <xdr:sp macro="" textlink="">
      <xdr:nvSpPr>
        <xdr:cNvPr id="17" name="Rectangle 16"/>
        <xdr:cNvSpPr/>
      </xdr:nvSpPr>
      <xdr:spPr>
        <a:xfrm>
          <a:off x="7342715" y="15579720"/>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42335</xdr:colOff>
      <xdr:row>23</xdr:row>
      <xdr:rowOff>433917</xdr:rowOff>
    </xdr:from>
    <xdr:to>
      <xdr:col>11</xdr:col>
      <xdr:colOff>455085</xdr:colOff>
      <xdr:row>23</xdr:row>
      <xdr:rowOff>656167</xdr:rowOff>
    </xdr:to>
    <xdr:sp macro="" textlink="">
      <xdr:nvSpPr>
        <xdr:cNvPr id="18" name="Hexagon 17"/>
        <xdr:cNvSpPr/>
      </xdr:nvSpPr>
      <xdr:spPr>
        <a:xfrm>
          <a:off x="6843185" y="19274367"/>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44447</xdr:colOff>
      <xdr:row>24</xdr:row>
      <xdr:rowOff>266697</xdr:rowOff>
    </xdr:from>
    <xdr:to>
      <xdr:col>9</xdr:col>
      <xdr:colOff>478364</xdr:colOff>
      <xdr:row>24</xdr:row>
      <xdr:rowOff>531281</xdr:rowOff>
    </xdr:to>
    <xdr:sp macro="" textlink="">
      <xdr:nvSpPr>
        <xdr:cNvPr id="19" name="Flowchart: Document 18"/>
        <xdr:cNvSpPr/>
      </xdr:nvSpPr>
      <xdr:spPr>
        <a:xfrm>
          <a:off x="6349997" y="2025014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16930</xdr:colOff>
      <xdr:row>25</xdr:row>
      <xdr:rowOff>355597</xdr:rowOff>
    </xdr:from>
    <xdr:to>
      <xdr:col>6</xdr:col>
      <xdr:colOff>450847</xdr:colOff>
      <xdr:row>25</xdr:row>
      <xdr:rowOff>620181</xdr:rowOff>
    </xdr:to>
    <xdr:sp macro="" textlink="">
      <xdr:nvSpPr>
        <xdr:cNvPr id="20" name="Flowchart: Document 19"/>
        <xdr:cNvSpPr/>
      </xdr:nvSpPr>
      <xdr:spPr>
        <a:xfrm>
          <a:off x="4760380" y="21167722"/>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52917</xdr:colOff>
      <xdr:row>26</xdr:row>
      <xdr:rowOff>381000</xdr:rowOff>
    </xdr:from>
    <xdr:to>
      <xdr:col>4</xdr:col>
      <xdr:colOff>476250</xdr:colOff>
      <xdr:row>26</xdr:row>
      <xdr:rowOff>603250</xdr:rowOff>
    </xdr:to>
    <xdr:sp macro="" textlink="">
      <xdr:nvSpPr>
        <xdr:cNvPr id="21" name="Rectangle 20"/>
        <xdr:cNvSpPr/>
      </xdr:nvSpPr>
      <xdr:spPr>
        <a:xfrm>
          <a:off x="3767667" y="22050375"/>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42334</xdr:colOff>
      <xdr:row>30</xdr:row>
      <xdr:rowOff>412750</xdr:rowOff>
    </xdr:from>
    <xdr:to>
      <xdr:col>9</xdr:col>
      <xdr:colOff>455084</xdr:colOff>
      <xdr:row>30</xdr:row>
      <xdr:rowOff>635000</xdr:rowOff>
    </xdr:to>
    <xdr:sp macro="" textlink="">
      <xdr:nvSpPr>
        <xdr:cNvPr id="22" name="Hexagon 21"/>
        <xdr:cNvSpPr/>
      </xdr:nvSpPr>
      <xdr:spPr>
        <a:xfrm>
          <a:off x="6347884" y="26511250"/>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67734</xdr:colOff>
      <xdr:row>31</xdr:row>
      <xdr:rowOff>364067</xdr:rowOff>
    </xdr:from>
    <xdr:to>
      <xdr:col>4</xdr:col>
      <xdr:colOff>480484</xdr:colOff>
      <xdr:row>31</xdr:row>
      <xdr:rowOff>586317</xdr:rowOff>
    </xdr:to>
    <xdr:sp macro="" textlink="">
      <xdr:nvSpPr>
        <xdr:cNvPr id="23" name="Hexagon 22"/>
        <xdr:cNvSpPr/>
      </xdr:nvSpPr>
      <xdr:spPr>
        <a:xfrm>
          <a:off x="3782484" y="27500792"/>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3</xdr:col>
      <xdr:colOff>42332</xdr:colOff>
      <xdr:row>32</xdr:row>
      <xdr:rowOff>190492</xdr:rowOff>
    </xdr:from>
    <xdr:to>
      <xdr:col>3</xdr:col>
      <xdr:colOff>461432</xdr:colOff>
      <xdr:row>32</xdr:row>
      <xdr:rowOff>390517</xdr:rowOff>
    </xdr:to>
    <xdr:sp macro="" textlink="">
      <xdr:nvSpPr>
        <xdr:cNvPr id="24" name="Flowchart: Terminator 23"/>
        <xdr:cNvSpPr/>
      </xdr:nvSpPr>
      <xdr:spPr>
        <a:xfrm>
          <a:off x="3217332" y="12604742"/>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2</xdr:col>
      <xdr:colOff>457199</xdr:colOff>
      <xdr:row>5</xdr:row>
      <xdr:rowOff>319087</xdr:rowOff>
    </xdr:from>
    <xdr:to>
      <xdr:col>3</xdr:col>
      <xdr:colOff>275167</xdr:colOff>
      <xdr:row>15</xdr:row>
      <xdr:rowOff>169336</xdr:rowOff>
    </xdr:to>
    <xdr:cxnSp macro="">
      <xdr:nvCxnSpPr>
        <xdr:cNvPr id="25" name="Shape 24"/>
        <xdr:cNvCxnSpPr>
          <a:stCxn id="2" idx="3"/>
          <a:endCxn id="104" idx="0"/>
        </xdr:cNvCxnSpPr>
      </xdr:nvCxnSpPr>
      <xdr:spPr>
        <a:xfrm>
          <a:off x="3124199" y="1673754"/>
          <a:ext cx="325968" cy="272891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486833</xdr:colOff>
      <xdr:row>6</xdr:row>
      <xdr:rowOff>428625</xdr:rowOff>
    </xdr:from>
    <xdr:to>
      <xdr:col>8</xdr:col>
      <xdr:colOff>284691</xdr:colOff>
      <xdr:row>7</xdr:row>
      <xdr:rowOff>141812</xdr:rowOff>
    </xdr:to>
    <xdr:cxnSp macro="">
      <xdr:nvCxnSpPr>
        <xdr:cNvPr id="26" name="Shape 25"/>
        <xdr:cNvCxnSpPr>
          <a:stCxn id="4" idx="3"/>
          <a:endCxn id="5" idx="0"/>
        </xdr:cNvCxnSpPr>
      </xdr:nvCxnSpPr>
      <xdr:spPr>
        <a:xfrm>
          <a:off x="3658658" y="4657725"/>
          <a:ext cx="2388658" cy="5609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275169</xdr:colOff>
      <xdr:row>7</xdr:row>
      <xdr:rowOff>274104</xdr:rowOff>
    </xdr:from>
    <xdr:to>
      <xdr:col>8</xdr:col>
      <xdr:colOff>67732</xdr:colOff>
      <xdr:row>8</xdr:row>
      <xdr:rowOff>243417</xdr:rowOff>
    </xdr:to>
    <xdr:cxnSp macro="">
      <xdr:nvCxnSpPr>
        <xdr:cNvPr id="27" name="Shape 26"/>
        <xdr:cNvCxnSpPr>
          <a:stCxn id="5" idx="1"/>
          <a:endCxn id="6" idx="0"/>
        </xdr:cNvCxnSpPr>
      </xdr:nvCxnSpPr>
      <xdr:spPr>
        <a:xfrm rot="10800000" flipV="1">
          <a:off x="4504269" y="5350929"/>
          <a:ext cx="1326088" cy="48366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486835</xdr:colOff>
      <xdr:row>8</xdr:row>
      <xdr:rowOff>354542</xdr:rowOff>
    </xdr:from>
    <xdr:to>
      <xdr:col>8</xdr:col>
      <xdr:colOff>267757</xdr:colOff>
      <xdr:row>9</xdr:row>
      <xdr:rowOff>156629</xdr:rowOff>
    </xdr:to>
    <xdr:cxnSp macro="">
      <xdr:nvCxnSpPr>
        <xdr:cNvPr id="28" name="Shape 27"/>
        <xdr:cNvCxnSpPr>
          <a:stCxn id="6" idx="3"/>
          <a:endCxn id="7" idx="0"/>
        </xdr:cNvCxnSpPr>
      </xdr:nvCxnSpPr>
      <xdr:spPr>
        <a:xfrm>
          <a:off x="4715935" y="5945717"/>
          <a:ext cx="1314447" cy="4974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250823</xdr:colOff>
      <xdr:row>9</xdr:row>
      <xdr:rowOff>288921</xdr:rowOff>
    </xdr:from>
    <xdr:to>
      <xdr:col>8</xdr:col>
      <xdr:colOff>50798</xdr:colOff>
      <xdr:row>10</xdr:row>
      <xdr:rowOff>160862</xdr:rowOff>
    </xdr:to>
    <xdr:cxnSp macro="">
      <xdr:nvCxnSpPr>
        <xdr:cNvPr id="29" name="Shape 28"/>
        <xdr:cNvCxnSpPr>
          <a:stCxn id="7" idx="1"/>
          <a:endCxn id="8" idx="0"/>
        </xdr:cNvCxnSpPr>
      </xdr:nvCxnSpPr>
      <xdr:spPr>
        <a:xfrm rot="10800000" flipV="1">
          <a:off x="4994273" y="6575421"/>
          <a:ext cx="819150" cy="39581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268819</xdr:colOff>
      <xdr:row>10</xdr:row>
      <xdr:rowOff>293153</xdr:rowOff>
    </xdr:from>
    <xdr:to>
      <xdr:col>6</xdr:col>
      <xdr:colOff>33865</xdr:colOff>
      <xdr:row>11</xdr:row>
      <xdr:rowOff>247650</xdr:rowOff>
    </xdr:to>
    <xdr:cxnSp macro="">
      <xdr:nvCxnSpPr>
        <xdr:cNvPr id="30" name="Shape 29"/>
        <xdr:cNvCxnSpPr>
          <a:stCxn id="8" idx="1"/>
          <a:endCxn id="9" idx="0"/>
        </xdr:cNvCxnSpPr>
      </xdr:nvCxnSpPr>
      <xdr:spPr>
        <a:xfrm rot="10800000" flipV="1">
          <a:off x="3983569" y="7103528"/>
          <a:ext cx="793746" cy="47837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433918</xdr:colOff>
      <xdr:row>12</xdr:row>
      <xdr:rowOff>719660</xdr:rowOff>
    </xdr:from>
    <xdr:to>
      <xdr:col>7</xdr:col>
      <xdr:colOff>284694</xdr:colOff>
      <xdr:row>13</xdr:row>
      <xdr:rowOff>289987</xdr:rowOff>
    </xdr:to>
    <xdr:cxnSp macro="">
      <xdr:nvCxnSpPr>
        <xdr:cNvPr id="31" name="Shape 30"/>
        <xdr:cNvCxnSpPr>
          <a:stCxn id="10" idx="3"/>
          <a:endCxn id="11" idx="0"/>
        </xdr:cNvCxnSpPr>
      </xdr:nvCxnSpPr>
      <xdr:spPr>
        <a:xfrm>
          <a:off x="5177368" y="9463610"/>
          <a:ext cx="346076" cy="78952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238127</xdr:colOff>
      <xdr:row>12</xdr:row>
      <xdr:rowOff>857244</xdr:rowOff>
    </xdr:from>
    <xdr:to>
      <xdr:col>7</xdr:col>
      <xdr:colOff>88902</xdr:colOff>
      <xdr:row>13</xdr:row>
      <xdr:rowOff>427572</xdr:rowOff>
    </xdr:to>
    <xdr:cxnSp macro="">
      <xdr:nvCxnSpPr>
        <xdr:cNvPr id="32" name="Shape 31"/>
        <xdr:cNvCxnSpPr>
          <a:stCxn id="11" idx="1"/>
          <a:endCxn id="10" idx="2"/>
        </xdr:cNvCxnSpPr>
      </xdr:nvCxnSpPr>
      <xdr:spPr>
        <a:xfrm rot="10800000">
          <a:off x="4981577" y="9601194"/>
          <a:ext cx="346075" cy="78952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480486</xdr:colOff>
      <xdr:row>13</xdr:row>
      <xdr:rowOff>427571</xdr:rowOff>
    </xdr:from>
    <xdr:to>
      <xdr:col>8</xdr:col>
      <xdr:colOff>267760</xdr:colOff>
      <xdr:row>14</xdr:row>
      <xdr:rowOff>431804</xdr:rowOff>
    </xdr:to>
    <xdr:cxnSp macro="">
      <xdr:nvCxnSpPr>
        <xdr:cNvPr id="33" name="Shape 32"/>
        <xdr:cNvCxnSpPr>
          <a:stCxn id="11" idx="3"/>
          <a:endCxn id="12" idx="0"/>
        </xdr:cNvCxnSpPr>
      </xdr:nvCxnSpPr>
      <xdr:spPr>
        <a:xfrm>
          <a:off x="5719236" y="10390721"/>
          <a:ext cx="311149" cy="8519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284694</xdr:colOff>
      <xdr:row>13</xdr:row>
      <xdr:rowOff>565155</xdr:rowOff>
    </xdr:from>
    <xdr:to>
      <xdr:col>8</xdr:col>
      <xdr:colOff>71967</xdr:colOff>
      <xdr:row>14</xdr:row>
      <xdr:rowOff>569389</xdr:rowOff>
    </xdr:to>
    <xdr:cxnSp macro="">
      <xdr:nvCxnSpPr>
        <xdr:cNvPr id="34" name="Shape 33"/>
        <xdr:cNvCxnSpPr>
          <a:stCxn id="12" idx="1"/>
          <a:endCxn id="11" idx="2"/>
        </xdr:cNvCxnSpPr>
      </xdr:nvCxnSpPr>
      <xdr:spPr>
        <a:xfrm rot="10800000">
          <a:off x="5523444" y="10528305"/>
          <a:ext cx="311148" cy="8519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463552</xdr:colOff>
      <xdr:row>14</xdr:row>
      <xdr:rowOff>569388</xdr:rowOff>
    </xdr:from>
    <xdr:to>
      <xdr:col>9</xdr:col>
      <xdr:colOff>211667</xdr:colOff>
      <xdr:row>15</xdr:row>
      <xdr:rowOff>391572</xdr:rowOff>
    </xdr:to>
    <xdr:cxnSp macro="">
      <xdr:nvCxnSpPr>
        <xdr:cNvPr id="35" name="Shape 34"/>
        <xdr:cNvCxnSpPr>
          <a:stCxn id="12" idx="3"/>
          <a:endCxn id="13" idx="0"/>
        </xdr:cNvCxnSpPr>
      </xdr:nvCxnSpPr>
      <xdr:spPr>
        <a:xfrm>
          <a:off x="6242052" y="11396138"/>
          <a:ext cx="287865" cy="82760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486833</xdr:colOff>
      <xdr:row>15</xdr:row>
      <xdr:rowOff>280461</xdr:rowOff>
    </xdr:from>
    <xdr:to>
      <xdr:col>10</xdr:col>
      <xdr:colOff>303743</xdr:colOff>
      <xdr:row>16</xdr:row>
      <xdr:rowOff>287870</xdr:rowOff>
    </xdr:to>
    <xdr:cxnSp macro="">
      <xdr:nvCxnSpPr>
        <xdr:cNvPr id="36" name="Shape 35"/>
        <xdr:cNvCxnSpPr>
          <a:stCxn id="104" idx="3"/>
          <a:endCxn id="14" idx="0"/>
        </xdr:cNvCxnSpPr>
      </xdr:nvCxnSpPr>
      <xdr:spPr>
        <a:xfrm>
          <a:off x="3661833" y="4513794"/>
          <a:ext cx="356660" cy="84349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275168</xdr:colOff>
      <xdr:row>15</xdr:row>
      <xdr:rowOff>391586</xdr:rowOff>
    </xdr:from>
    <xdr:to>
      <xdr:col>10</xdr:col>
      <xdr:colOff>107951</xdr:colOff>
      <xdr:row>16</xdr:row>
      <xdr:rowOff>425454</xdr:rowOff>
    </xdr:to>
    <xdr:cxnSp macro="">
      <xdr:nvCxnSpPr>
        <xdr:cNvPr id="37" name="Shape 36"/>
        <xdr:cNvCxnSpPr>
          <a:stCxn id="14" idx="1"/>
          <a:endCxn id="104" idx="2"/>
        </xdr:cNvCxnSpPr>
      </xdr:nvCxnSpPr>
      <xdr:spPr>
        <a:xfrm rot="10800000">
          <a:off x="3450168" y="4624919"/>
          <a:ext cx="372533" cy="86995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2118</xdr:colOff>
      <xdr:row>16</xdr:row>
      <xdr:rowOff>425454</xdr:rowOff>
    </xdr:from>
    <xdr:to>
      <xdr:col>11</xdr:col>
      <xdr:colOff>233891</xdr:colOff>
      <xdr:row>17</xdr:row>
      <xdr:rowOff>186260</xdr:rowOff>
    </xdr:to>
    <xdr:cxnSp macro="">
      <xdr:nvCxnSpPr>
        <xdr:cNvPr id="38" name="Shape 37"/>
        <xdr:cNvCxnSpPr>
          <a:stCxn id="14" idx="3"/>
          <a:endCxn id="113" idx="0"/>
        </xdr:cNvCxnSpPr>
      </xdr:nvCxnSpPr>
      <xdr:spPr>
        <a:xfrm>
          <a:off x="4214285" y="5494871"/>
          <a:ext cx="231773" cy="56513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472015</xdr:colOff>
      <xdr:row>18</xdr:row>
      <xdr:rowOff>350302</xdr:rowOff>
    </xdr:from>
    <xdr:to>
      <xdr:col>14</xdr:col>
      <xdr:colOff>259290</xdr:colOff>
      <xdr:row>19</xdr:row>
      <xdr:rowOff>190496</xdr:rowOff>
    </xdr:to>
    <xdr:cxnSp macro="">
      <xdr:nvCxnSpPr>
        <xdr:cNvPr id="39" name="Shape 38"/>
        <xdr:cNvCxnSpPr>
          <a:stCxn id="15" idx="3"/>
          <a:endCxn id="16" idx="0"/>
        </xdr:cNvCxnSpPr>
      </xdr:nvCxnSpPr>
      <xdr:spPr>
        <a:xfrm>
          <a:off x="8263465" y="13799602"/>
          <a:ext cx="282575" cy="51646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258233</xdr:colOff>
      <xdr:row>19</xdr:row>
      <xdr:rowOff>322787</xdr:rowOff>
    </xdr:from>
    <xdr:to>
      <xdr:col>14</xdr:col>
      <xdr:colOff>42332</xdr:colOff>
      <xdr:row>20</xdr:row>
      <xdr:rowOff>787394</xdr:rowOff>
    </xdr:to>
    <xdr:cxnSp macro="">
      <xdr:nvCxnSpPr>
        <xdr:cNvPr id="40" name="Shape 39"/>
        <xdr:cNvCxnSpPr>
          <a:stCxn id="16" idx="1"/>
          <a:endCxn id="17" idx="0"/>
        </xdr:cNvCxnSpPr>
      </xdr:nvCxnSpPr>
      <xdr:spPr>
        <a:xfrm rot="10800000" flipV="1">
          <a:off x="7554383" y="14448362"/>
          <a:ext cx="774699" cy="113135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52915</xdr:colOff>
      <xdr:row>21</xdr:row>
      <xdr:rowOff>486818</xdr:rowOff>
    </xdr:from>
    <xdr:to>
      <xdr:col>13</xdr:col>
      <xdr:colOff>444500</xdr:colOff>
      <xdr:row>21</xdr:row>
      <xdr:rowOff>761985</xdr:rowOff>
    </xdr:to>
    <xdr:sp macro="" textlink="">
      <xdr:nvSpPr>
        <xdr:cNvPr id="41" name="Diamond 40"/>
        <xdr:cNvSpPr/>
      </xdr:nvSpPr>
      <xdr:spPr>
        <a:xfrm>
          <a:off x="7844365" y="17365118"/>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67731</xdr:colOff>
      <xdr:row>22</xdr:row>
      <xdr:rowOff>395806</xdr:rowOff>
    </xdr:from>
    <xdr:to>
      <xdr:col>14</xdr:col>
      <xdr:colOff>459316</xdr:colOff>
      <xdr:row>22</xdr:row>
      <xdr:rowOff>670973</xdr:rowOff>
    </xdr:to>
    <xdr:sp macro="" textlink="">
      <xdr:nvSpPr>
        <xdr:cNvPr id="42" name="Diamond 41"/>
        <xdr:cNvSpPr/>
      </xdr:nvSpPr>
      <xdr:spPr>
        <a:xfrm>
          <a:off x="8354481" y="18255181"/>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444500</xdr:colOff>
      <xdr:row>21</xdr:row>
      <xdr:rowOff>624402</xdr:rowOff>
    </xdr:from>
    <xdr:to>
      <xdr:col>14</xdr:col>
      <xdr:colOff>263524</xdr:colOff>
      <xdr:row>22</xdr:row>
      <xdr:rowOff>395806</xdr:rowOff>
    </xdr:to>
    <xdr:cxnSp macro="">
      <xdr:nvCxnSpPr>
        <xdr:cNvPr id="43" name="Shape 42"/>
        <xdr:cNvCxnSpPr>
          <a:stCxn id="41" idx="3"/>
          <a:endCxn id="42" idx="0"/>
        </xdr:cNvCxnSpPr>
      </xdr:nvCxnSpPr>
      <xdr:spPr>
        <a:xfrm>
          <a:off x="8235950" y="17502702"/>
          <a:ext cx="314324" cy="75247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248708</xdr:colOff>
      <xdr:row>21</xdr:row>
      <xdr:rowOff>761986</xdr:rowOff>
    </xdr:from>
    <xdr:to>
      <xdr:col>14</xdr:col>
      <xdr:colOff>67731</xdr:colOff>
      <xdr:row>22</xdr:row>
      <xdr:rowOff>533391</xdr:rowOff>
    </xdr:to>
    <xdr:cxnSp macro="">
      <xdr:nvCxnSpPr>
        <xdr:cNvPr id="44" name="Shape 43"/>
        <xdr:cNvCxnSpPr>
          <a:stCxn id="42" idx="1"/>
          <a:endCxn id="41" idx="2"/>
        </xdr:cNvCxnSpPr>
      </xdr:nvCxnSpPr>
      <xdr:spPr>
        <a:xfrm rot="10800000">
          <a:off x="8040158" y="17640286"/>
          <a:ext cx="314323" cy="75248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233890</xdr:colOff>
      <xdr:row>24</xdr:row>
      <xdr:rowOff>398989</xdr:rowOff>
    </xdr:from>
    <xdr:to>
      <xdr:col>9</xdr:col>
      <xdr:colOff>44448</xdr:colOff>
      <xdr:row>25</xdr:row>
      <xdr:rowOff>355597</xdr:rowOff>
    </xdr:to>
    <xdr:cxnSp macro="">
      <xdr:nvCxnSpPr>
        <xdr:cNvPr id="45" name="Shape 44"/>
        <xdr:cNvCxnSpPr>
          <a:stCxn id="19" idx="1"/>
          <a:endCxn id="20" idx="0"/>
        </xdr:cNvCxnSpPr>
      </xdr:nvCxnSpPr>
      <xdr:spPr>
        <a:xfrm rot="10800000" flipV="1">
          <a:off x="4977340" y="20382439"/>
          <a:ext cx="1372658" cy="7852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25</xdr:row>
      <xdr:rowOff>487889</xdr:rowOff>
    </xdr:from>
    <xdr:to>
      <xdr:col>6</xdr:col>
      <xdr:colOff>16931</xdr:colOff>
      <xdr:row>26</xdr:row>
      <xdr:rowOff>381000</xdr:rowOff>
    </xdr:to>
    <xdr:cxnSp macro="">
      <xdr:nvCxnSpPr>
        <xdr:cNvPr id="46" name="Shape 45"/>
        <xdr:cNvCxnSpPr>
          <a:stCxn id="20" idx="1"/>
          <a:endCxn id="21" idx="0"/>
        </xdr:cNvCxnSpPr>
      </xdr:nvCxnSpPr>
      <xdr:spPr>
        <a:xfrm rot="10800000" flipV="1">
          <a:off x="3979335" y="21300014"/>
          <a:ext cx="781046" cy="75036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42332</xdr:colOff>
      <xdr:row>27</xdr:row>
      <xdr:rowOff>296324</xdr:rowOff>
    </xdr:from>
    <xdr:to>
      <xdr:col>6</xdr:col>
      <xdr:colOff>433917</xdr:colOff>
      <xdr:row>27</xdr:row>
      <xdr:rowOff>571491</xdr:rowOff>
    </xdr:to>
    <xdr:sp macro="" textlink="">
      <xdr:nvSpPr>
        <xdr:cNvPr id="47" name="Diamond 46"/>
        <xdr:cNvSpPr/>
      </xdr:nvSpPr>
      <xdr:spPr>
        <a:xfrm>
          <a:off x="4785782" y="22775324"/>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476250</xdr:colOff>
      <xdr:row>26</xdr:row>
      <xdr:rowOff>492125</xdr:rowOff>
    </xdr:from>
    <xdr:to>
      <xdr:col>6</xdr:col>
      <xdr:colOff>238125</xdr:colOff>
      <xdr:row>27</xdr:row>
      <xdr:rowOff>296324</xdr:rowOff>
    </xdr:to>
    <xdr:cxnSp macro="">
      <xdr:nvCxnSpPr>
        <xdr:cNvPr id="48" name="Shape 47"/>
        <xdr:cNvCxnSpPr>
          <a:stCxn id="21" idx="3"/>
          <a:endCxn id="47" idx="0"/>
        </xdr:cNvCxnSpPr>
      </xdr:nvCxnSpPr>
      <xdr:spPr>
        <a:xfrm>
          <a:off x="4191000" y="22161500"/>
          <a:ext cx="790575" cy="61382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26</xdr:row>
      <xdr:rowOff>603250</xdr:rowOff>
    </xdr:from>
    <xdr:to>
      <xdr:col>6</xdr:col>
      <xdr:colOff>42333</xdr:colOff>
      <xdr:row>27</xdr:row>
      <xdr:rowOff>433908</xdr:rowOff>
    </xdr:to>
    <xdr:cxnSp macro="">
      <xdr:nvCxnSpPr>
        <xdr:cNvPr id="49" name="Shape 48"/>
        <xdr:cNvCxnSpPr>
          <a:stCxn id="47" idx="1"/>
          <a:endCxn id="21" idx="2"/>
        </xdr:cNvCxnSpPr>
      </xdr:nvCxnSpPr>
      <xdr:spPr>
        <a:xfrm rot="10800000">
          <a:off x="3979335" y="22272625"/>
          <a:ext cx="806448" cy="6402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63498</xdr:colOff>
      <xdr:row>28</xdr:row>
      <xdr:rowOff>285741</xdr:rowOff>
    </xdr:from>
    <xdr:to>
      <xdr:col>7</xdr:col>
      <xdr:colOff>455083</xdr:colOff>
      <xdr:row>28</xdr:row>
      <xdr:rowOff>560908</xdr:rowOff>
    </xdr:to>
    <xdr:sp macro="" textlink="">
      <xdr:nvSpPr>
        <xdr:cNvPr id="50" name="Diamond 49"/>
        <xdr:cNvSpPr/>
      </xdr:nvSpPr>
      <xdr:spPr>
        <a:xfrm>
          <a:off x="5302248" y="23612466"/>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433917</xdr:colOff>
      <xdr:row>27</xdr:row>
      <xdr:rowOff>433908</xdr:rowOff>
    </xdr:from>
    <xdr:to>
      <xdr:col>7</xdr:col>
      <xdr:colOff>259291</xdr:colOff>
      <xdr:row>28</xdr:row>
      <xdr:rowOff>285741</xdr:rowOff>
    </xdr:to>
    <xdr:cxnSp macro="">
      <xdr:nvCxnSpPr>
        <xdr:cNvPr id="51" name="Shape 50"/>
        <xdr:cNvCxnSpPr>
          <a:stCxn id="47" idx="3"/>
          <a:endCxn id="50" idx="0"/>
        </xdr:cNvCxnSpPr>
      </xdr:nvCxnSpPr>
      <xdr:spPr>
        <a:xfrm>
          <a:off x="5177367" y="22912908"/>
          <a:ext cx="320674" cy="6995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238126</xdr:colOff>
      <xdr:row>27</xdr:row>
      <xdr:rowOff>571492</xdr:rowOff>
    </xdr:from>
    <xdr:to>
      <xdr:col>7</xdr:col>
      <xdr:colOff>63499</xdr:colOff>
      <xdr:row>28</xdr:row>
      <xdr:rowOff>423326</xdr:rowOff>
    </xdr:to>
    <xdr:cxnSp macro="">
      <xdr:nvCxnSpPr>
        <xdr:cNvPr id="52" name="Shape 51"/>
        <xdr:cNvCxnSpPr>
          <a:stCxn id="50" idx="1"/>
          <a:endCxn id="47" idx="2"/>
        </xdr:cNvCxnSpPr>
      </xdr:nvCxnSpPr>
      <xdr:spPr>
        <a:xfrm rot="10800000">
          <a:off x="4981576" y="23050492"/>
          <a:ext cx="320673" cy="6995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67731</xdr:colOff>
      <xdr:row>29</xdr:row>
      <xdr:rowOff>596882</xdr:rowOff>
    </xdr:from>
    <xdr:to>
      <xdr:col>8</xdr:col>
      <xdr:colOff>459316</xdr:colOff>
      <xdr:row>29</xdr:row>
      <xdr:rowOff>872049</xdr:rowOff>
    </xdr:to>
    <xdr:sp macro="" textlink="">
      <xdr:nvSpPr>
        <xdr:cNvPr id="53" name="Diamond 52"/>
        <xdr:cNvSpPr/>
      </xdr:nvSpPr>
      <xdr:spPr>
        <a:xfrm>
          <a:off x="5830356" y="2542855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3</xdr:col>
      <xdr:colOff>251882</xdr:colOff>
      <xdr:row>23</xdr:row>
      <xdr:rowOff>545042</xdr:rowOff>
    </xdr:from>
    <xdr:to>
      <xdr:col>11</xdr:col>
      <xdr:colOff>42335</xdr:colOff>
      <xdr:row>32</xdr:row>
      <xdr:rowOff>190492</xdr:rowOff>
    </xdr:to>
    <xdr:cxnSp macro="">
      <xdr:nvCxnSpPr>
        <xdr:cNvPr id="54" name="Shape 53"/>
        <xdr:cNvCxnSpPr>
          <a:stCxn id="18" idx="3"/>
          <a:endCxn id="24" idx="0"/>
        </xdr:cNvCxnSpPr>
      </xdr:nvCxnSpPr>
      <xdr:spPr>
        <a:xfrm rot="10800000" flipV="1">
          <a:off x="3426882" y="11816292"/>
          <a:ext cx="827620" cy="78845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455086</xdr:colOff>
      <xdr:row>22</xdr:row>
      <xdr:rowOff>670973</xdr:rowOff>
    </xdr:from>
    <xdr:to>
      <xdr:col>14</xdr:col>
      <xdr:colOff>263525</xdr:colOff>
      <xdr:row>23</xdr:row>
      <xdr:rowOff>545042</xdr:rowOff>
    </xdr:to>
    <xdr:cxnSp macro="">
      <xdr:nvCxnSpPr>
        <xdr:cNvPr id="55" name="Shape 54"/>
        <xdr:cNvCxnSpPr>
          <a:stCxn id="42" idx="2"/>
          <a:endCxn id="18" idx="0"/>
        </xdr:cNvCxnSpPr>
      </xdr:nvCxnSpPr>
      <xdr:spPr>
        <a:xfrm rot="5400000">
          <a:off x="7475534" y="18310750"/>
          <a:ext cx="855144" cy="129433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391588</xdr:colOff>
      <xdr:row>16</xdr:row>
      <xdr:rowOff>243407</xdr:rowOff>
    </xdr:from>
    <xdr:ext cx="457200" cy="217560"/>
    <xdr:sp macro="" textlink="">
      <xdr:nvSpPr>
        <xdr:cNvPr id="60" name="TextBox 59"/>
        <xdr:cNvSpPr txBox="1"/>
      </xdr:nvSpPr>
      <xdr:spPr>
        <a:xfrm rot="10800000" flipV="1">
          <a:off x="4106338" y="5312824"/>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13</xdr:col>
      <xdr:colOff>349255</xdr:colOff>
      <xdr:row>21</xdr:row>
      <xdr:rowOff>455069</xdr:rowOff>
    </xdr:from>
    <xdr:ext cx="457200" cy="217560"/>
    <xdr:sp macro="" textlink="">
      <xdr:nvSpPr>
        <xdr:cNvPr id="61" name="TextBox 60"/>
        <xdr:cNvSpPr txBox="1"/>
      </xdr:nvSpPr>
      <xdr:spPr>
        <a:xfrm rot="10800000" flipV="1">
          <a:off x="8140705" y="17333369"/>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14</xdr:col>
      <xdr:colOff>126996</xdr:colOff>
      <xdr:row>22</xdr:row>
      <xdr:rowOff>645563</xdr:rowOff>
    </xdr:from>
    <xdr:ext cx="457200" cy="217560"/>
    <xdr:sp macro="" textlink="">
      <xdr:nvSpPr>
        <xdr:cNvPr id="62" name="TextBox 61"/>
        <xdr:cNvSpPr txBox="1"/>
      </xdr:nvSpPr>
      <xdr:spPr>
        <a:xfrm rot="10800000" flipV="1">
          <a:off x="8413746" y="18504938"/>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3</xdr:col>
      <xdr:colOff>243417</xdr:colOff>
      <xdr:row>16</xdr:row>
      <xdr:rowOff>232825</xdr:rowOff>
    </xdr:from>
    <xdr:ext cx="457200" cy="182880"/>
    <xdr:sp macro="" textlink="">
      <xdr:nvSpPr>
        <xdr:cNvPr id="69" name="TextBox 68"/>
        <xdr:cNvSpPr txBox="1"/>
      </xdr:nvSpPr>
      <xdr:spPr>
        <a:xfrm rot="10800000" flipV="1">
          <a:off x="3418417" y="5302242"/>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12</xdr:col>
      <xdr:colOff>211660</xdr:colOff>
      <xdr:row>21</xdr:row>
      <xdr:rowOff>444486</xdr:rowOff>
    </xdr:from>
    <xdr:ext cx="457200" cy="182880"/>
    <xdr:sp macro="" textlink="">
      <xdr:nvSpPr>
        <xdr:cNvPr id="70" name="TextBox 69"/>
        <xdr:cNvSpPr txBox="1"/>
      </xdr:nvSpPr>
      <xdr:spPr>
        <a:xfrm rot="10800000" flipV="1">
          <a:off x="7507810" y="17322786"/>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13</xdr:col>
      <xdr:colOff>179911</xdr:colOff>
      <xdr:row>22</xdr:row>
      <xdr:rowOff>359822</xdr:rowOff>
    </xdr:from>
    <xdr:ext cx="457200" cy="182880"/>
    <xdr:sp macro="" textlink="">
      <xdr:nvSpPr>
        <xdr:cNvPr id="71" name="TextBox 70"/>
        <xdr:cNvSpPr txBox="1"/>
      </xdr:nvSpPr>
      <xdr:spPr>
        <a:xfrm rot="10800000" flipV="1">
          <a:off x="7971361" y="18219197"/>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twoCellAnchor>
    <xdr:from>
      <xdr:col>4</xdr:col>
      <xdr:colOff>480484</xdr:colOff>
      <xdr:row>30</xdr:row>
      <xdr:rowOff>523875</xdr:rowOff>
    </xdr:from>
    <xdr:to>
      <xdr:col>9</xdr:col>
      <xdr:colOff>42334</xdr:colOff>
      <xdr:row>31</xdr:row>
      <xdr:rowOff>475192</xdr:rowOff>
    </xdr:to>
    <xdr:cxnSp macro="">
      <xdr:nvCxnSpPr>
        <xdr:cNvPr id="75" name="Elbow Connector 74"/>
        <xdr:cNvCxnSpPr>
          <a:stCxn id="22" idx="3"/>
          <a:endCxn id="23" idx="0"/>
        </xdr:cNvCxnSpPr>
      </xdr:nvCxnSpPr>
      <xdr:spPr>
        <a:xfrm rot="10800000" flipV="1">
          <a:off x="4195234" y="26622375"/>
          <a:ext cx="2152650" cy="989542"/>
        </a:xfrm>
        <a:prstGeom prst="bentConnector3">
          <a:avLst>
            <a:gd name="adj1" fmla="val 40714"/>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95250</xdr:colOff>
      <xdr:row>11</xdr:row>
      <xdr:rowOff>1142999</xdr:rowOff>
    </xdr:from>
    <xdr:to>
      <xdr:col>6</xdr:col>
      <xdr:colOff>423333</xdr:colOff>
      <xdr:row>11</xdr:row>
      <xdr:rowOff>1333484</xdr:rowOff>
    </xdr:to>
    <xdr:sp macro="" textlink="">
      <xdr:nvSpPr>
        <xdr:cNvPr id="76" name="Flowchart: Off-page Connector 75"/>
        <xdr:cNvSpPr/>
      </xdr:nvSpPr>
      <xdr:spPr>
        <a:xfrm>
          <a:off x="4847167" y="8498416"/>
          <a:ext cx="328083" cy="190485"/>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480484</xdr:colOff>
      <xdr:row>11</xdr:row>
      <xdr:rowOff>358776</xdr:rowOff>
    </xdr:from>
    <xdr:to>
      <xdr:col>6</xdr:col>
      <xdr:colOff>259292</xdr:colOff>
      <xdr:row>11</xdr:row>
      <xdr:rowOff>1142999</xdr:rowOff>
    </xdr:to>
    <xdr:cxnSp macro="">
      <xdr:nvCxnSpPr>
        <xdr:cNvPr id="77" name="Shape 76"/>
        <xdr:cNvCxnSpPr>
          <a:stCxn id="9" idx="3"/>
          <a:endCxn id="76" idx="0"/>
        </xdr:cNvCxnSpPr>
      </xdr:nvCxnSpPr>
      <xdr:spPr>
        <a:xfrm>
          <a:off x="4195234" y="7714193"/>
          <a:ext cx="815975" cy="78422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99520</xdr:colOff>
      <xdr:row>11</xdr:row>
      <xdr:rowOff>1136654</xdr:rowOff>
    </xdr:from>
    <xdr:to>
      <xdr:col>4</xdr:col>
      <xdr:colOff>427603</xdr:colOff>
      <xdr:row>11</xdr:row>
      <xdr:rowOff>1327139</xdr:rowOff>
    </xdr:to>
    <xdr:sp macro="" textlink="">
      <xdr:nvSpPr>
        <xdr:cNvPr id="78" name="Flowchart: Off-page Connector 77"/>
        <xdr:cNvSpPr/>
      </xdr:nvSpPr>
      <xdr:spPr>
        <a:xfrm rot="10800000">
          <a:off x="3814270" y="8492071"/>
          <a:ext cx="328083" cy="190485"/>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263561</xdr:colOff>
      <xdr:row>11</xdr:row>
      <xdr:rowOff>469902</xdr:rowOff>
    </xdr:from>
    <xdr:to>
      <xdr:col>4</xdr:col>
      <xdr:colOff>268818</xdr:colOff>
      <xdr:row>11</xdr:row>
      <xdr:rowOff>1136655</xdr:rowOff>
    </xdr:to>
    <xdr:cxnSp macro="">
      <xdr:nvCxnSpPr>
        <xdr:cNvPr id="79" name="Straight Arrow Connector 78"/>
        <xdr:cNvCxnSpPr>
          <a:stCxn id="78" idx="2"/>
          <a:endCxn id="9" idx="2"/>
        </xdr:cNvCxnSpPr>
      </xdr:nvCxnSpPr>
      <xdr:spPr>
        <a:xfrm rot="5400000" flipH="1" flipV="1">
          <a:off x="3647563" y="8156067"/>
          <a:ext cx="666753" cy="52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78322</xdr:colOff>
      <xdr:row>12</xdr:row>
      <xdr:rowOff>67711</xdr:rowOff>
    </xdr:from>
    <xdr:to>
      <xdr:col>6</xdr:col>
      <xdr:colOff>406405</xdr:colOff>
      <xdr:row>12</xdr:row>
      <xdr:rowOff>264583</xdr:rowOff>
    </xdr:to>
    <xdr:sp macro="" textlink="">
      <xdr:nvSpPr>
        <xdr:cNvPr id="80" name="Flowchart: Off-page Connector 79"/>
        <xdr:cNvSpPr/>
      </xdr:nvSpPr>
      <xdr:spPr>
        <a:xfrm>
          <a:off x="4830239" y="8830711"/>
          <a:ext cx="328083" cy="196872"/>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238127</xdr:colOff>
      <xdr:row>12</xdr:row>
      <xdr:rowOff>264582</xdr:rowOff>
    </xdr:from>
    <xdr:to>
      <xdr:col>6</xdr:col>
      <xdr:colOff>242365</xdr:colOff>
      <xdr:row>12</xdr:row>
      <xdr:rowOff>582075</xdr:rowOff>
    </xdr:to>
    <xdr:cxnSp macro="">
      <xdr:nvCxnSpPr>
        <xdr:cNvPr id="81" name="Straight Arrow Connector 80"/>
        <xdr:cNvCxnSpPr>
          <a:stCxn id="80" idx="2"/>
          <a:endCxn id="10" idx="0"/>
        </xdr:cNvCxnSpPr>
      </xdr:nvCxnSpPr>
      <xdr:spPr>
        <a:xfrm rot="5400000">
          <a:off x="4833416" y="9184210"/>
          <a:ext cx="317493" cy="42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93175</xdr:colOff>
      <xdr:row>12</xdr:row>
      <xdr:rowOff>61366</xdr:rowOff>
    </xdr:from>
    <xdr:to>
      <xdr:col>4</xdr:col>
      <xdr:colOff>421258</xdr:colOff>
      <xdr:row>12</xdr:row>
      <xdr:rowOff>258238</xdr:rowOff>
    </xdr:to>
    <xdr:sp macro="" textlink="">
      <xdr:nvSpPr>
        <xdr:cNvPr id="82" name="Flowchart: Off-page Connector 81"/>
        <xdr:cNvSpPr/>
      </xdr:nvSpPr>
      <xdr:spPr>
        <a:xfrm rot="10800000">
          <a:off x="3807925" y="8824366"/>
          <a:ext cx="328083" cy="196872"/>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257216</xdr:colOff>
      <xdr:row>12</xdr:row>
      <xdr:rowOff>258238</xdr:rowOff>
    </xdr:from>
    <xdr:to>
      <xdr:col>6</xdr:col>
      <xdr:colOff>42333</xdr:colOff>
      <xdr:row>12</xdr:row>
      <xdr:rowOff>719660</xdr:rowOff>
    </xdr:to>
    <xdr:cxnSp macro="">
      <xdr:nvCxnSpPr>
        <xdr:cNvPr id="83" name="Shape 82"/>
        <xdr:cNvCxnSpPr>
          <a:stCxn id="10" idx="1"/>
          <a:endCxn id="82" idx="0"/>
        </xdr:cNvCxnSpPr>
      </xdr:nvCxnSpPr>
      <xdr:spPr>
        <a:xfrm rot="10800000">
          <a:off x="3971966" y="9021238"/>
          <a:ext cx="822284" cy="46142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469898</xdr:colOff>
      <xdr:row>20</xdr:row>
      <xdr:rowOff>898520</xdr:rowOff>
    </xdr:from>
    <xdr:to>
      <xdr:col>13</xdr:col>
      <xdr:colOff>248708</xdr:colOff>
      <xdr:row>21</xdr:row>
      <xdr:rowOff>486818</xdr:rowOff>
    </xdr:to>
    <xdr:cxnSp macro="">
      <xdr:nvCxnSpPr>
        <xdr:cNvPr id="88" name="Shape 87"/>
        <xdr:cNvCxnSpPr>
          <a:stCxn id="17" idx="3"/>
          <a:endCxn id="41" idx="0"/>
        </xdr:cNvCxnSpPr>
      </xdr:nvCxnSpPr>
      <xdr:spPr>
        <a:xfrm>
          <a:off x="5179481" y="8793687"/>
          <a:ext cx="276227" cy="135571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258232</xdr:colOff>
      <xdr:row>20</xdr:row>
      <xdr:rowOff>1009646</xdr:rowOff>
    </xdr:from>
    <xdr:to>
      <xdr:col>13</xdr:col>
      <xdr:colOff>52915</xdr:colOff>
      <xdr:row>21</xdr:row>
      <xdr:rowOff>624403</xdr:rowOff>
    </xdr:to>
    <xdr:cxnSp macro="">
      <xdr:nvCxnSpPr>
        <xdr:cNvPr id="91" name="Shape 90"/>
        <xdr:cNvCxnSpPr>
          <a:stCxn id="41" idx="1"/>
          <a:endCxn id="17" idx="2"/>
        </xdr:cNvCxnSpPr>
      </xdr:nvCxnSpPr>
      <xdr:spPr>
        <a:xfrm rot="10800000">
          <a:off x="4967815" y="8904813"/>
          <a:ext cx="292100" cy="138217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459316</xdr:colOff>
      <xdr:row>29</xdr:row>
      <xdr:rowOff>734466</xdr:rowOff>
    </xdr:from>
    <xdr:to>
      <xdr:col>9</xdr:col>
      <xdr:colOff>455084</xdr:colOff>
      <xdr:row>30</xdr:row>
      <xdr:rowOff>523875</xdr:rowOff>
    </xdr:to>
    <xdr:cxnSp macro="">
      <xdr:nvCxnSpPr>
        <xdr:cNvPr id="92" name="Elbow Connector 91"/>
        <xdr:cNvCxnSpPr>
          <a:stCxn id="53" idx="3"/>
          <a:endCxn id="22" idx="0"/>
        </xdr:cNvCxnSpPr>
      </xdr:nvCxnSpPr>
      <xdr:spPr>
        <a:xfrm>
          <a:off x="6221941" y="25566141"/>
          <a:ext cx="538693" cy="1056234"/>
        </a:xfrm>
        <a:prstGeom prst="bentConnector3">
          <a:avLst>
            <a:gd name="adj1" fmla="val 14268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97354</xdr:colOff>
      <xdr:row>28</xdr:row>
      <xdr:rowOff>1259415</xdr:rowOff>
    </xdr:from>
    <xdr:to>
      <xdr:col>8</xdr:col>
      <xdr:colOff>425437</xdr:colOff>
      <xdr:row>28</xdr:row>
      <xdr:rowOff>1424474</xdr:rowOff>
    </xdr:to>
    <xdr:sp macro="" textlink="">
      <xdr:nvSpPr>
        <xdr:cNvPr id="93" name="Flowchart: Off-page Connector 92"/>
        <xdr:cNvSpPr/>
      </xdr:nvSpPr>
      <xdr:spPr>
        <a:xfrm>
          <a:off x="5875854" y="24616832"/>
          <a:ext cx="328083" cy="165059"/>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91042</xdr:colOff>
      <xdr:row>28</xdr:row>
      <xdr:rowOff>1242487</xdr:rowOff>
    </xdr:from>
    <xdr:to>
      <xdr:col>7</xdr:col>
      <xdr:colOff>419125</xdr:colOff>
      <xdr:row>28</xdr:row>
      <xdr:rowOff>1407546</xdr:rowOff>
    </xdr:to>
    <xdr:sp macro="" textlink="">
      <xdr:nvSpPr>
        <xdr:cNvPr id="94" name="Flowchart: Off-page Connector 93"/>
        <xdr:cNvSpPr/>
      </xdr:nvSpPr>
      <xdr:spPr>
        <a:xfrm rot="10800000">
          <a:off x="5340375" y="24599904"/>
          <a:ext cx="328083" cy="165059"/>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101592</xdr:colOff>
      <xdr:row>29</xdr:row>
      <xdr:rowOff>52868</xdr:rowOff>
    </xdr:from>
    <xdr:to>
      <xdr:col>8</xdr:col>
      <xdr:colOff>429675</xdr:colOff>
      <xdr:row>29</xdr:row>
      <xdr:rowOff>243417</xdr:rowOff>
    </xdr:to>
    <xdr:sp macro="" textlink="">
      <xdr:nvSpPr>
        <xdr:cNvPr id="95" name="Flowchart: Off-page Connector 94"/>
        <xdr:cNvSpPr/>
      </xdr:nvSpPr>
      <xdr:spPr>
        <a:xfrm>
          <a:off x="5880092" y="24913118"/>
          <a:ext cx="328083" cy="190549"/>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116429</xdr:colOff>
      <xdr:row>29</xdr:row>
      <xdr:rowOff>46523</xdr:rowOff>
    </xdr:from>
    <xdr:to>
      <xdr:col>7</xdr:col>
      <xdr:colOff>444512</xdr:colOff>
      <xdr:row>29</xdr:row>
      <xdr:rowOff>237072</xdr:rowOff>
    </xdr:to>
    <xdr:sp macro="" textlink="">
      <xdr:nvSpPr>
        <xdr:cNvPr id="96" name="Flowchart: Off-page Connector 95"/>
        <xdr:cNvSpPr/>
      </xdr:nvSpPr>
      <xdr:spPr>
        <a:xfrm rot="10800000">
          <a:off x="5365762" y="24906773"/>
          <a:ext cx="328083" cy="190549"/>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455083</xdr:colOff>
      <xdr:row>28</xdr:row>
      <xdr:rowOff>423325</xdr:rowOff>
    </xdr:from>
    <xdr:to>
      <xdr:col>8</xdr:col>
      <xdr:colOff>261396</xdr:colOff>
      <xdr:row>28</xdr:row>
      <xdr:rowOff>1259415</xdr:rowOff>
    </xdr:to>
    <xdr:cxnSp macro="">
      <xdr:nvCxnSpPr>
        <xdr:cNvPr id="97" name="Shape 96"/>
        <xdr:cNvCxnSpPr>
          <a:stCxn id="50" idx="3"/>
          <a:endCxn id="93" idx="0"/>
        </xdr:cNvCxnSpPr>
      </xdr:nvCxnSpPr>
      <xdr:spPr>
        <a:xfrm>
          <a:off x="5704416" y="23780742"/>
          <a:ext cx="335480" cy="83609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255084</xdr:colOff>
      <xdr:row>28</xdr:row>
      <xdr:rowOff>560908</xdr:rowOff>
    </xdr:from>
    <xdr:to>
      <xdr:col>7</xdr:col>
      <xdr:colOff>259292</xdr:colOff>
      <xdr:row>28</xdr:row>
      <xdr:rowOff>1242487</xdr:rowOff>
    </xdr:to>
    <xdr:cxnSp macro="">
      <xdr:nvCxnSpPr>
        <xdr:cNvPr id="98" name="Straight Arrow Connector 97"/>
        <xdr:cNvCxnSpPr>
          <a:stCxn id="94" idx="2"/>
          <a:endCxn id="50" idx="2"/>
        </xdr:cNvCxnSpPr>
      </xdr:nvCxnSpPr>
      <xdr:spPr>
        <a:xfrm rot="5400000" flipH="1" flipV="1">
          <a:off x="5165731" y="24257011"/>
          <a:ext cx="681579" cy="42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263525</xdr:colOff>
      <xdr:row>29</xdr:row>
      <xdr:rowOff>243416</xdr:rowOff>
    </xdr:from>
    <xdr:to>
      <xdr:col>8</xdr:col>
      <xdr:colOff>265635</xdr:colOff>
      <xdr:row>29</xdr:row>
      <xdr:rowOff>596881</xdr:rowOff>
    </xdr:to>
    <xdr:cxnSp macro="">
      <xdr:nvCxnSpPr>
        <xdr:cNvPr id="99" name="Straight Arrow Connector 98"/>
        <xdr:cNvCxnSpPr>
          <a:stCxn id="95" idx="2"/>
          <a:endCxn id="53" idx="0"/>
        </xdr:cNvCxnSpPr>
      </xdr:nvCxnSpPr>
      <xdr:spPr>
        <a:xfrm rot="5400000">
          <a:off x="5866347" y="25279344"/>
          <a:ext cx="353465" cy="2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280470</xdr:colOff>
      <xdr:row>29</xdr:row>
      <xdr:rowOff>237072</xdr:rowOff>
    </xdr:from>
    <xdr:to>
      <xdr:col>8</xdr:col>
      <xdr:colOff>67731</xdr:colOff>
      <xdr:row>29</xdr:row>
      <xdr:rowOff>734466</xdr:rowOff>
    </xdr:to>
    <xdr:cxnSp macro="">
      <xdr:nvCxnSpPr>
        <xdr:cNvPr id="100" name="Shape 99"/>
        <xdr:cNvCxnSpPr>
          <a:stCxn id="53" idx="1"/>
          <a:endCxn id="96" idx="0"/>
        </xdr:cNvCxnSpPr>
      </xdr:nvCxnSpPr>
      <xdr:spPr>
        <a:xfrm rot="10800000">
          <a:off x="5529803" y="25097322"/>
          <a:ext cx="316428" cy="49739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63500</xdr:colOff>
      <xdr:row>15</xdr:row>
      <xdr:rowOff>169336</xdr:rowOff>
    </xdr:from>
    <xdr:to>
      <xdr:col>3</xdr:col>
      <xdr:colOff>486833</xdr:colOff>
      <xdr:row>15</xdr:row>
      <xdr:rowOff>391586</xdr:rowOff>
    </xdr:to>
    <xdr:sp macro="" textlink="">
      <xdr:nvSpPr>
        <xdr:cNvPr id="104" name="Rectangle 103"/>
        <xdr:cNvSpPr/>
      </xdr:nvSpPr>
      <xdr:spPr>
        <a:xfrm>
          <a:off x="3238500" y="4402669"/>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16932</xdr:colOff>
      <xdr:row>17</xdr:row>
      <xdr:rowOff>186260</xdr:rowOff>
    </xdr:from>
    <xdr:to>
      <xdr:col>11</xdr:col>
      <xdr:colOff>450849</xdr:colOff>
      <xdr:row>17</xdr:row>
      <xdr:rowOff>450844</xdr:rowOff>
    </xdr:to>
    <xdr:sp macro="" textlink="">
      <xdr:nvSpPr>
        <xdr:cNvPr id="113" name="Flowchart: Document 112"/>
        <xdr:cNvSpPr/>
      </xdr:nvSpPr>
      <xdr:spPr>
        <a:xfrm>
          <a:off x="4229099" y="6060010"/>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450849</xdr:colOff>
      <xdr:row>17</xdr:row>
      <xdr:rowOff>318552</xdr:rowOff>
    </xdr:from>
    <xdr:to>
      <xdr:col>13</xdr:col>
      <xdr:colOff>255057</xdr:colOff>
      <xdr:row>18</xdr:row>
      <xdr:rowOff>218010</xdr:rowOff>
    </xdr:to>
    <xdr:cxnSp macro="">
      <xdr:nvCxnSpPr>
        <xdr:cNvPr id="114" name="Shape 113"/>
        <xdr:cNvCxnSpPr>
          <a:stCxn id="113" idx="3"/>
          <a:endCxn id="15" idx="0"/>
        </xdr:cNvCxnSpPr>
      </xdr:nvCxnSpPr>
      <xdr:spPr>
        <a:xfrm>
          <a:off x="4663016" y="6192302"/>
          <a:ext cx="799041" cy="57679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2219326</xdr:colOff>
      <xdr:row>0</xdr:row>
      <xdr:rowOff>19050</xdr:rowOff>
    </xdr:from>
    <xdr:to>
      <xdr:col>1</xdr:col>
      <xdr:colOff>2886076</xdr:colOff>
      <xdr:row>4</xdr:row>
      <xdr:rowOff>161925</xdr:rowOff>
    </xdr:to>
    <xdr:pic>
      <xdr:nvPicPr>
        <xdr:cNvPr id="2" name="Picture 2" descr="Akcayawar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9351" y="19050"/>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38099</xdr:colOff>
      <xdr:row>5</xdr:row>
      <xdr:rowOff>219074</xdr:rowOff>
    </xdr:from>
    <xdr:to>
      <xdr:col>2</xdr:col>
      <xdr:colOff>457199</xdr:colOff>
      <xdr:row>5</xdr:row>
      <xdr:rowOff>419099</xdr:rowOff>
    </xdr:to>
    <xdr:sp macro="" textlink="">
      <xdr:nvSpPr>
        <xdr:cNvPr id="2" name="Flowchart: Terminator 1"/>
        <xdr:cNvSpPr/>
      </xdr:nvSpPr>
      <xdr:spPr>
        <a:xfrm>
          <a:off x="2705099" y="1571624"/>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3</xdr:col>
      <xdr:colOff>52916</xdr:colOff>
      <xdr:row>6</xdr:row>
      <xdr:rowOff>296333</xdr:rowOff>
    </xdr:from>
    <xdr:to>
      <xdr:col>3</xdr:col>
      <xdr:colOff>486833</xdr:colOff>
      <xdr:row>6</xdr:row>
      <xdr:rowOff>560917</xdr:rowOff>
    </xdr:to>
    <xdr:sp macro="" textlink="">
      <xdr:nvSpPr>
        <xdr:cNvPr id="4" name="Flowchart: Document 3"/>
        <xdr:cNvSpPr/>
      </xdr:nvSpPr>
      <xdr:spPr>
        <a:xfrm>
          <a:off x="3224741" y="4525433"/>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67732</xdr:colOff>
      <xdr:row>7</xdr:row>
      <xdr:rowOff>141812</xdr:rowOff>
    </xdr:from>
    <xdr:to>
      <xdr:col>8</xdr:col>
      <xdr:colOff>501649</xdr:colOff>
      <xdr:row>7</xdr:row>
      <xdr:rowOff>406396</xdr:rowOff>
    </xdr:to>
    <xdr:sp macro="" textlink="">
      <xdr:nvSpPr>
        <xdr:cNvPr id="5" name="Flowchart: Document 4"/>
        <xdr:cNvSpPr/>
      </xdr:nvSpPr>
      <xdr:spPr>
        <a:xfrm>
          <a:off x="5830357" y="521863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5</xdr:col>
      <xdr:colOff>63502</xdr:colOff>
      <xdr:row>8</xdr:row>
      <xdr:rowOff>243417</xdr:rowOff>
    </xdr:from>
    <xdr:to>
      <xdr:col>5</xdr:col>
      <xdr:colOff>486835</xdr:colOff>
      <xdr:row>8</xdr:row>
      <xdr:rowOff>465667</xdr:rowOff>
    </xdr:to>
    <xdr:sp macro="" textlink="">
      <xdr:nvSpPr>
        <xdr:cNvPr id="6" name="Rectangle 5"/>
        <xdr:cNvSpPr/>
      </xdr:nvSpPr>
      <xdr:spPr>
        <a:xfrm>
          <a:off x="4292602" y="5834592"/>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50798</xdr:colOff>
      <xdr:row>9</xdr:row>
      <xdr:rowOff>156629</xdr:rowOff>
    </xdr:from>
    <xdr:to>
      <xdr:col>8</xdr:col>
      <xdr:colOff>484715</xdr:colOff>
      <xdr:row>9</xdr:row>
      <xdr:rowOff>421213</xdr:rowOff>
    </xdr:to>
    <xdr:sp macro="" textlink="">
      <xdr:nvSpPr>
        <xdr:cNvPr id="7" name="Flowchart: Document 6"/>
        <xdr:cNvSpPr/>
      </xdr:nvSpPr>
      <xdr:spPr>
        <a:xfrm>
          <a:off x="5813423" y="6443129"/>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33864</xdr:colOff>
      <xdr:row>10</xdr:row>
      <xdr:rowOff>160862</xdr:rowOff>
    </xdr:from>
    <xdr:to>
      <xdr:col>6</xdr:col>
      <xdr:colOff>467781</xdr:colOff>
      <xdr:row>10</xdr:row>
      <xdr:rowOff>425446</xdr:rowOff>
    </xdr:to>
    <xdr:sp macro="" textlink="">
      <xdr:nvSpPr>
        <xdr:cNvPr id="8" name="Flowchart: Document 7"/>
        <xdr:cNvSpPr/>
      </xdr:nvSpPr>
      <xdr:spPr>
        <a:xfrm>
          <a:off x="4777314" y="697123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57151</xdr:colOff>
      <xdr:row>11</xdr:row>
      <xdr:rowOff>247651</xdr:rowOff>
    </xdr:from>
    <xdr:to>
      <xdr:col>4</xdr:col>
      <xdr:colOff>480484</xdr:colOff>
      <xdr:row>11</xdr:row>
      <xdr:rowOff>469901</xdr:rowOff>
    </xdr:to>
    <xdr:sp macro="" textlink="">
      <xdr:nvSpPr>
        <xdr:cNvPr id="9" name="Rectangle 8"/>
        <xdr:cNvSpPr/>
      </xdr:nvSpPr>
      <xdr:spPr>
        <a:xfrm>
          <a:off x="3771901" y="7581901"/>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42333</xdr:colOff>
      <xdr:row>12</xdr:row>
      <xdr:rowOff>582076</xdr:rowOff>
    </xdr:from>
    <xdr:to>
      <xdr:col>6</xdr:col>
      <xdr:colOff>433918</xdr:colOff>
      <xdr:row>12</xdr:row>
      <xdr:rowOff>857243</xdr:rowOff>
    </xdr:to>
    <xdr:sp macro="" textlink="">
      <xdr:nvSpPr>
        <xdr:cNvPr id="10" name="Diamond 9"/>
        <xdr:cNvSpPr/>
      </xdr:nvSpPr>
      <xdr:spPr>
        <a:xfrm>
          <a:off x="4785783" y="9326026"/>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88901</xdr:colOff>
      <xdr:row>13</xdr:row>
      <xdr:rowOff>289987</xdr:rowOff>
    </xdr:from>
    <xdr:to>
      <xdr:col>7</xdr:col>
      <xdr:colOff>480486</xdr:colOff>
      <xdr:row>13</xdr:row>
      <xdr:rowOff>565154</xdr:rowOff>
    </xdr:to>
    <xdr:sp macro="" textlink="">
      <xdr:nvSpPr>
        <xdr:cNvPr id="11" name="Diamond 10"/>
        <xdr:cNvSpPr/>
      </xdr:nvSpPr>
      <xdr:spPr>
        <a:xfrm>
          <a:off x="5327651" y="1025313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71967</xdr:colOff>
      <xdr:row>14</xdr:row>
      <xdr:rowOff>431804</xdr:rowOff>
    </xdr:from>
    <xdr:to>
      <xdr:col>8</xdr:col>
      <xdr:colOff>463552</xdr:colOff>
      <xdr:row>14</xdr:row>
      <xdr:rowOff>706971</xdr:rowOff>
    </xdr:to>
    <xdr:sp macro="" textlink="">
      <xdr:nvSpPr>
        <xdr:cNvPr id="12" name="Diamond 11"/>
        <xdr:cNvSpPr/>
      </xdr:nvSpPr>
      <xdr:spPr>
        <a:xfrm>
          <a:off x="5834592" y="11242679"/>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42332</xdr:colOff>
      <xdr:row>15</xdr:row>
      <xdr:rowOff>370405</xdr:rowOff>
    </xdr:from>
    <xdr:to>
      <xdr:col>9</xdr:col>
      <xdr:colOff>465665</xdr:colOff>
      <xdr:row>15</xdr:row>
      <xdr:rowOff>592655</xdr:rowOff>
    </xdr:to>
    <xdr:sp macro="" textlink="">
      <xdr:nvSpPr>
        <xdr:cNvPr id="13" name="Rectangle 12"/>
        <xdr:cNvSpPr/>
      </xdr:nvSpPr>
      <xdr:spPr>
        <a:xfrm>
          <a:off x="6347882" y="12181405"/>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65616</xdr:colOff>
      <xdr:row>16</xdr:row>
      <xdr:rowOff>277286</xdr:rowOff>
    </xdr:from>
    <xdr:to>
      <xdr:col>11</xdr:col>
      <xdr:colOff>457201</xdr:colOff>
      <xdr:row>16</xdr:row>
      <xdr:rowOff>552453</xdr:rowOff>
    </xdr:to>
    <xdr:sp macro="" textlink="">
      <xdr:nvSpPr>
        <xdr:cNvPr id="14" name="Diamond 13"/>
        <xdr:cNvSpPr/>
      </xdr:nvSpPr>
      <xdr:spPr>
        <a:xfrm>
          <a:off x="3780366" y="4965703"/>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38098</xdr:colOff>
      <xdr:row>18</xdr:row>
      <xdr:rowOff>218010</xdr:rowOff>
    </xdr:from>
    <xdr:to>
      <xdr:col>14</xdr:col>
      <xdr:colOff>472015</xdr:colOff>
      <xdr:row>18</xdr:row>
      <xdr:rowOff>482594</xdr:rowOff>
    </xdr:to>
    <xdr:sp macro="" textlink="">
      <xdr:nvSpPr>
        <xdr:cNvPr id="15" name="Flowchart: Document 14"/>
        <xdr:cNvSpPr/>
      </xdr:nvSpPr>
      <xdr:spPr>
        <a:xfrm>
          <a:off x="7829548" y="13667310"/>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15</xdr:col>
      <xdr:colOff>42331</xdr:colOff>
      <xdr:row>19</xdr:row>
      <xdr:rowOff>190496</xdr:rowOff>
    </xdr:from>
    <xdr:to>
      <xdr:col>15</xdr:col>
      <xdr:colOff>476248</xdr:colOff>
      <xdr:row>19</xdr:row>
      <xdr:rowOff>455080</xdr:rowOff>
    </xdr:to>
    <xdr:sp macro="" textlink="">
      <xdr:nvSpPr>
        <xdr:cNvPr id="16" name="Flowchart: Document 15"/>
        <xdr:cNvSpPr/>
      </xdr:nvSpPr>
      <xdr:spPr>
        <a:xfrm>
          <a:off x="8329081" y="14316071"/>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46565</xdr:colOff>
      <xdr:row>20</xdr:row>
      <xdr:rowOff>787395</xdr:rowOff>
    </xdr:from>
    <xdr:to>
      <xdr:col>13</xdr:col>
      <xdr:colOff>469898</xdr:colOff>
      <xdr:row>20</xdr:row>
      <xdr:rowOff>1009645</xdr:rowOff>
    </xdr:to>
    <xdr:sp macro="" textlink="">
      <xdr:nvSpPr>
        <xdr:cNvPr id="17" name="Rectangle 16"/>
        <xdr:cNvSpPr/>
      </xdr:nvSpPr>
      <xdr:spPr>
        <a:xfrm>
          <a:off x="7342715" y="15579720"/>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12</xdr:col>
      <xdr:colOff>42335</xdr:colOff>
      <xdr:row>23</xdr:row>
      <xdr:rowOff>433917</xdr:rowOff>
    </xdr:from>
    <xdr:to>
      <xdr:col>12</xdr:col>
      <xdr:colOff>455085</xdr:colOff>
      <xdr:row>23</xdr:row>
      <xdr:rowOff>656167</xdr:rowOff>
    </xdr:to>
    <xdr:sp macro="" textlink="">
      <xdr:nvSpPr>
        <xdr:cNvPr id="18" name="Hexagon 17"/>
        <xdr:cNvSpPr/>
      </xdr:nvSpPr>
      <xdr:spPr>
        <a:xfrm>
          <a:off x="6843185" y="19274367"/>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44447</xdr:colOff>
      <xdr:row>24</xdr:row>
      <xdr:rowOff>266697</xdr:rowOff>
    </xdr:from>
    <xdr:to>
      <xdr:col>9</xdr:col>
      <xdr:colOff>478364</xdr:colOff>
      <xdr:row>24</xdr:row>
      <xdr:rowOff>531281</xdr:rowOff>
    </xdr:to>
    <xdr:sp macro="" textlink="">
      <xdr:nvSpPr>
        <xdr:cNvPr id="19" name="Flowchart: Document 18"/>
        <xdr:cNvSpPr/>
      </xdr:nvSpPr>
      <xdr:spPr>
        <a:xfrm>
          <a:off x="6349997" y="2025014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16930</xdr:colOff>
      <xdr:row>25</xdr:row>
      <xdr:rowOff>355597</xdr:rowOff>
    </xdr:from>
    <xdr:to>
      <xdr:col>6</xdr:col>
      <xdr:colOff>450847</xdr:colOff>
      <xdr:row>25</xdr:row>
      <xdr:rowOff>620181</xdr:rowOff>
    </xdr:to>
    <xdr:sp macro="" textlink="">
      <xdr:nvSpPr>
        <xdr:cNvPr id="20" name="Flowchart: Document 19"/>
        <xdr:cNvSpPr/>
      </xdr:nvSpPr>
      <xdr:spPr>
        <a:xfrm>
          <a:off x="4760380" y="21167722"/>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52917</xdr:colOff>
      <xdr:row>26</xdr:row>
      <xdr:rowOff>381000</xdr:rowOff>
    </xdr:from>
    <xdr:to>
      <xdr:col>4</xdr:col>
      <xdr:colOff>476250</xdr:colOff>
      <xdr:row>26</xdr:row>
      <xdr:rowOff>603250</xdr:rowOff>
    </xdr:to>
    <xdr:sp macro="" textlink="">
      <xdr:nvSpPr>
        <xdr:cNvPr id="21" name="Rectangle 20"/>
        <xdr:cNvSpPr/>
      </xdr:nvSpPr>
      <xdr:spPr>
        <a:xfrm>
          <a:off x="3767667" y="22050375"/>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42334</xdr:colOff>
      <xdr:row>30</xdr:row>
      <xdr:rowOff>412750</xdr:rowOff>
    </xdr:from>
    <xdr:to>
      <xdr:col>9</xdr:col>
      <xdr:colOff>455084</xdr:colOff>
      <xdr:row>30</xdr:row>
      <xdr:rowOff>635000</xdr:rowOff>
    </xdr:to>
    <xdr:sp macro="" textlink="">
      <xdr:nvSpPr>
        <xdr:cNvPr id="22" name="Hexagon 21"/>
        <xdr:cNvSpPr/>
      </xdr:nvSpPr>
      <xdr:spPr>
        <a:xfrm>
          <a:off x="6347884" y="26511250"/>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67734</xdr:colOff>
      <xdr:row>31</xdr:row>
      <xdr:rowOff>364067</xdr:rowOff>
    </xdr:from>
    <xdr:to>
      <xdr:col>4</xdr:col>
      <xdr:colOff>480484</xdr:colOff>
      <xdr:row>31</xdr:row>
      <xdr:rowOff>586317</xdr:rowOff>
    </xdr:to>
    <xdr:sp macro="" textlink="">
      <xdr:nvSpPr>
        <xdr:cNvPr id="23" name="Hexagon 22"/>
        <xdr:cNvSpPr/>
      </xdr:nvSpPr>
      <xdr:spPr>
        <a:xfrm>
          <a:off x="3782484" y="27500792"/>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3</xdr:col>
      <xdr:colOff>74082</xdr:colOff>
      <xdr:row>32</xdr:row>
      <xdr:rowOff>232825</xdr:rowOff>
    </xdr:from>
    <xdr:to>
      <xdr:col>3</xdr:col>
      <xdr:colOff>493182</xdr:colOff>
      <xdr:row>32</xdr:row>
      <xdr:rowOff>432850</xdr:rowOff>
    </xdr:to>
    <xdr:sp macro="" textlink="">
      <xdr:nvSpPr>
        <xdr:cNvPr id="24" name="Flowchart: Terminator 23"/>
        <xdr:cNvSpPr/>
      </xdr:nvSpPr>
      <xdr:spPr>
        <a:xfrm>
          <a:off x="3249082" y="12594158"/>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2</xdr:col>
      <xdr:colOff>457199</xdr:colOff>
      <xdr:row>5</xdr:row>
      <xdr:rowOff>319087</xdr:rowOff>
    </xdr:from>
    <xdr:to>
      <xdr:col>3</xdr:col>
      <xdr:colOff>264584</xdr:colOff>
      <xdr:row>15</xdr:row>
      <xdr:rowOff>137584</xdr:rowOff>
    </xdr:to>
    <xdr:cxnSp macro="">
      <xdr:nvCxnSpPr>
        <xdr:cNvPr id="25" name="Shape 24"/>
        <xdr:cNvCxnSpPr>
          <a:stCxn id="2" idx="3"/>
          <a:endCxn id="101" idx="0"/>
        </xdr:cNvCxnSpPr>
      </xdr:nvCxnSpPr>
      <xdr:spPr>
        <a:xfrm>
          <a:off x="3124199" y="1673754"/>
          <a:ext cx="315385" cy="231616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486833</xdr:colOff>
      <xdr:row>6</xdr:row>
      <xdr:rowOff>428625</xdr:rowOff>
    </xdr:from>
    <xdr:to>
      <xdr:col>8</xdr:col>
      <xdr:colOff>284691</xdr:colOff>
      <xdr:row>7</xdr:row>
      <xdr:rowOff>141812</xdr:rowOff>
    </xdr:to>
    <xdr:cxnSp macro="">
      <xdr:nvCxnSpPr>
        <xdr:cNvPr id="26" name="Shape 25"/>
        <xdr:cNvCxnSpPr>
          <a:stCxn id="4" idx="3"/>
          <a:endCxn id="5" idx="0"/>
        </xdr:cNvCxnSpPr>
      </xdr:nvCxnSpPr>
      <xdr:spPr>
        <a:xfrm>
          <a:off x="3658658" y="4657725"/>
          <a:ext cx="2388658" cy="5609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275169</xdr:colOff>
      <xdr:row>7</xdr:row>
      <xdr:rowOff>274104</xdr:rowOff>
    </xdr:from>
    <xdr:to>
      <xdr:col>8</xdr:col>
      <xdr:colOff>67732</xdr:colOff>
      <xdr:row>8</xdr:row>
      <xdr:rowOff>243417</xdr:rowOff>
    </xdr:to>
    <xdr:cxnSp macro="">
      <xdr:nvCxnSpPr>
        <xdr:cNvPr id="27" name="Shape 26"/>
        <xdr:cNvCxnSpPr>
          <a:stCxn id="5" idx="1"/>
          <a:endCxn id="6" idx="0"/>
        </xdr:cNvCxnSpPr>
      </xdr:nvCxnSpPr>
      <xdr:spPr>
        <a:xfrm rot="10800000" flipV="1">
          <a:off x="4504269" y="5350929"/>
          <a:ext cx="1326088" cy="48366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486835</xdr:colOff>
      <xdr:row>8</xdr:row>
      <xdr:rowOff>354542</xdr:rowOff>
    </xdr:from>
    <xdr:to>
      <xdr:col>8</xdr:col>
      <xdr:colOff>267757</xdr:colOff>
      <xdr:row>9</xdr:row>
      <xdr:rowOff>156629</xdr:rowOff>
    </xdr:to>
    <xdr:cxnSp macro="">
      <xdr:nvCxnSpPr>
        <xdr:cNvPr id="28" name="Shape 27"/>
        <xdr:cNvCxnSpPr>
          <a:stCxn id="6" idx="3"/>
          <a:endCxn id="7" idx="0"/>
        </xdr:cNvCxnSpPr>
      </xdr:nvCxnSpPr>
      <xdr:spPr>
        <a:xfrm>
          <a:off x="4715935" y="5945717"/>
          <a:ext cx="1314447" cy="4974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250823</xdr:colOff>
      <xdr:row>9</xdr:row>
      <xdr:rowOff>288921</xdr:rowOff>
    </xdr:from>
    <xdr:to>
      <xdr:col>8</xdr:col>
      <xdr:colOff>50798</xdr:colOff>
      <xdr:row>10</xdr:row>
      <xdr:rowOff>160862</xdr:rowOff>
    </xdr:to>
    <xdr:cxnSp macro="">
      <xdr:nvCxnSpPr>
        <xdr:cNvPr id="29" name="Shape 28"/>
        <xdr:cNvCxnSpPr>
          <a:stCxn id="7" idx="1"/>
          <a:endCxn id="8" idx="0"/>
        </xdr:cNvCxnSpPr>
      </xdr:nvCxnSpPr>
      <xdr:spPr>
        <a:xfrm rot="10800000" flipV="1">
          <a:off x="4994273" y="6575421"/>
          <a:ext cx="819150" cy="39581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268819</xdr:colOff>
      <xdr:row>10</xdr:row>
      <xdr:rowOff>293153</xdr:rowOff>
    </xdr:from>
    <xdr:to>
      <xdr:col>6</xdr:col>
      <xdr:colOff>33865</xdr:colOff>
      <xdr:row>11</xdr:row>
      <xdr:rowOff>247650</xdr:rowOff>
    </xdr:to>
    <xdr:cxnSp macro="">
      <xdr:nvCxnSpPr>
        <xdr:cNvPr id="30" name="Shape 29"/>
        <xdr:cNvCxnSpPr>
          <a:stCxn id="8" idx="1"/>
          <a:endCxn id="9" idx="0"/>
        </xdr:cNvCxnSpPr>
      </xdr:nvCxnSpPr>
      <xdr:spPr>
        <a:xfrm rot="10800000" flipV="1">
          <a:off x="3983569" y="7103528"/>
          <a:ext cx="793746" cy="47837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433918</xdr:colOff>
      <xdr:row>12</xdr:row>
      <xdr:rowOff>719660</xdr:rowOff>
    </xdr:from>
    <xdr:to>
      <xdr:col>7</xdr:col>
      <xdr:colOff>284694</xdr:colOff>
      <xdr:row>13</xdr:row>
      <xdr:rowOff>289987</xdr:rowOff>
    </xdr:to>
    <xdr:cxnSp macro="">
      <xdr:nvCxnSpPr>
        <xdr:cNvPr id="31" name="Shape 30"/>
        <xdr:cNvCxnSpPr>
          <a:stCxn id="10" idx="3"/>
          <a:endCxn id="11" idx="0"/>
        </xdr:cNvCxnSpPr>
      </xdr:nvCxnSpPr>
      <xdr:spPr>
        <a:xfrm>
          <a:off x="5177368" y="9463610"/>
          <a:ext cx="346076" cy="78952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238127</xdr:colOff>
      <xdr:row>12</xdr:row>
      <xdr:rowOff>857244</xdr:rowOff>
    </xdr:from>
    <xdr:to>
      <xdr:col>7</xdr:col>
      <xdr:colOff>88902</xdr:colOff>
      <xdr:row>13</xdr:row>
      <xdr:rowOff>427572</xdr:rowOff>
    </xdr:to>
    <xdr:cxnSp macro="">
      <xdr:nvCxnSpPr>
        <xdr:cNvPr id="32" name="Shape 31"/>
        <xdr:cNvCxnSpPr>
          <a:stCxn id="11" idx="1"/>
          <a:endCxn id="10" idx="2"/>
        </xdr:cNvCxnSpPr>
      </xdr:nvCxnSpPr>
      <xdr:spPr>
        <a:xfrm rot="10800000">
          <a:off x="4981577" y="9601194"/>
          <a:ext cx="346075" cy="78952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480486</xdr:colOff>
      <xdr:row>13</xdr:row>
      <xdr:rowOff>427571</xdr:rowOff>
    </xdr:from>
    <xdr:to>
      <xdr:col>8</xdr:col>
      <xdr:colOff>267760</xdr:colOff>
      <xdr:row>14</xdr:row>
      <xdr:rowOff>431804</xdr:rowOff>
    </xdr:to>
    <xdr:cxnSp macro="">
      <xdr:nvCxnSpPr>
        <xdr:cNvPr id="33" name="Shape 32"/>
        <xdr:cNvCxnSpPr>
          <a:stCxn id="11" idx="3"/>
          <a:endCxn id="12" idx="0"/>
        </xdr:cNvCxnSpPr>
      </xdr:nvCxnSpPr>
      <xdr:spPr>
        <a:xfrm>
          <a:off x="5719236" y="10390721"/>
          <a:ext cx="311149" cy="8519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284694</xdr:colOff>
      <xdr:row>13</xdr:row>
      <xdr:rowOff>565155</xdr:rowOff>
    </xdr:from>
    <xdr:to>
      <xdr:col>8</xdr:col>
      <xdr:colOff>71967</xdr:colOff>
      <xdr:row>14</xdr:row>
      <xdr:rowOff>569389</xdr:rowOff>
    </xdr:to>
    <xdr:cxnSp macro="">
      <xdr:nvCxnSpPr>
        <xdr:cNvPr id="34" name="Shape 33"/>
        <xdr:cNvCxnSpPr>
          <a:stCxn id="12" idx="1"/>
          <a:endCxn id="11" idx="2"/>
        </xdr:cNvCxnSpPr>
      </xdr:nvCxnSpPr>
      <xdr:spPr>
        <a:xfrm rot="10800000">
          <a:off x="5523444" y="10528305"/>
          <a:ext cx="311148" cy="8519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463552</xdr:colOff>
      <xdr:row>14</xdr:row>
      <xdr:rowOff>569388</xdr:rowOff>
    </xdr:from>
    <xdr:to>
      <xdr:col>9</xdr:col>
      <xdr:colOff>253999</xdr:colOff>
      <xdr:row>15</xdr:row>
      <xdr:rowOff>370405</xdr:rowOff>
    </xdr:to>
    <xdr:cxnSp macro="">
      <xdr:nvCxnSpPr>
        <xdr:cNvPr id="35" name="Shape 34"/>
        <xdr:cNvCxnSpPr>
          <a:stCxn id="12" idx="3"/>
          <a:endCxn id="13" idx="0"/>
        </xdr:cNvCxnSpPr>
      </xdr:nvCxnSpPr>
      <xdr:spPr>
        <a:xfrm>
          <a:off x="6226177" y="11380263"/>
          <a:ext cx="333372" cy="80114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476250</xdr:colOff>
      <xdr:row>15</xdr:row>
      <xdr:rowOff>248709</xdr:rowOff>
    </xdr:from>
    <xdr:to>
      <xdr:col>11</xdr:col>
      <xdr:colOff>261409</xdr:colOff>
      <xdr:row>16</xdr:row>
      <xdr:rowOff>277286</xdr:rowOff>
    </xdr:to>
    <xdr:cxnSp macro="">
      <xdr:nvCxnSpPr>
        <xdr:cNvPr id="36" name="Shape 35"/>
        <xdr:cNvCxnSpPr>
          <a:stCxn id="101" idx="3"/>
          <a:endCxn id="14" idx="0"/>
        </xdr:cNvCxnSpPr>
      </xdr:nvCxnSpPr>
      <xdr:spPr>
        <a:xfrm>
          <a:off x="3651250" y="4101042"/>
          <a:ext cx="324909" cy="86466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264584</xdr:colOff>
      <xdr:row>15</xdr:row>
      <xdr:rowOff>359834</xdr:rowOff>
    </xdr:from>
    <xdr:to>
      <xdr:col>11</xdr:col>
      <xdr:colOff>65616</xdr:colOff>
      <xdr:row>16</xdr:row>
      <xdr:rowOff>414870</xdr:rowOff>
    </xdr:to>
    <xdr:cxnSp macro="">
      <xdr:nvCxnSpPr>
        <xdr:cNvPr id="37" name="Shape 36"/>
        <xdr:cNvCxnSpPr>
          <a:stCxn id="14" idx="1"/>
          <a:endCxn id="101" idx="2"/>
        </xdr:cNvCxnSpPr>
      </xdr:nvCxnSpPr>
      <xdr:spPr>
        <a:xfrm rot="10800000">
          <a:off x="3439584" y="4212167"/>
          <a:ext cx="340782" cy="89112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457201</xdr:colOff>
      <xdr:row>16</xdr:row>
      <xdr:rowOff>414870</xdr:rowOff>
    </xdr:from>
    <xdr:to>
      <xdr:col>12</xdr:col>
      <xdr:colOff>244474</xdr:colOff>
      <xdr:row>17</xdr:row>
      <xdr:rowOff>175677</xdr:rowOff>
    </xdr:to>
    <xdr:cxnSp macro="">
      <xdr:nvCxnSpPr>
        <xdr:cNvPr id="38" name="Shape 37"/>
        <xdr:cNvCxnSpPr>
          <a:stCxn id="14" idx="3"/>
          <a:endCxn id="108" idx="0"/>
        </xdr:cNvCxnSpPr>
      </xdr:nvCxnSpPr>
      <xdr:spPr>
        <a:xfrm>
          <a:off x="4171951" y="5103287"/>
          <a:ext cx="284690" cy="56514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472015</xdr:colOff>
      <xdr:row>18</xdr:row>
      <xdr:rowOff>350302</xdr:rowOff>
    </xdr:from>
    <xdr:to>
      <xdr:col>15</xdr:col>
      <xdr:colOff>259290</xdr:colOff>
      <xdr:row>19</xdr:row>
      <xdr:rowOff>190496</xdr:rowOff>
    </xdr:to>
    <xdr:cxnSp macro="">
      <xdr:nvCxnSpPr>
        <xdr:cNvPr id="39" name="Shape 38"/>
        <xdr:cNvCxnSpPr>
          <a:stCxn id="15" idx="3"/>
          <a:endCxn id="16" idx="0"/>
        </xdr:cNvCxnSpPr>
      </xdr:nvCxnSpPr>
      <xdr:spPr>
        <a:xfrm>
          <a:off x="8263465" y="13799602"/>
          <a:ext cx="282575" cy="51646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258233</xdr:colOff>
      <xdr:row>19</xdr:row>
      <xdr:rowOff>322787</xdr:rowOff>
    </xdr:from>
    <xdr:to>
      <xdr:col>15</xdr:col>
      <xdr:colOff>42332</xdr:colOff>
      <xdr:row>20</xdr:row>
      <xdr:rowOff>787394</xdr:rowOff>
    </xdr:to>
    <xdr:cxnSp macro="">
      <xdr:nvCxnSpPr>
        <xdr:cNvPr id="40" name="Shape 39"/>
        <xdr:cNvCxnSpPr>
          <a:stCxn id="16" idx="1"/>
          <a:endCxn id="17" idx="0"/>
        </xdr:cNvCxnSpPr>
      </xdr:nvCxnSpPr>
      <xdr:spPr>
        <a:xfrm rot="10800000" flipV="1">
          <a:off x="7554383" y="14448362"/>
          <a:ext cx="774699" cy="113135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52915</xdr:colOff>
      <xdr:row>21</xdr:row>
      <xdr:rowOff>486818</xdr:rowOff>
    </xdr:from>
    <xdr:to>
      <xdr:col>14</xdr:col>
      <xdr:colOff>444500</xdr:colOff>
      <xdr:row>21</xdr:row>
      <xdr:rowOff>761985</xdr:rowOff>
    </xdr:to>
    <xdr:sp macro="" textlink="">
      <xdr:nvSpPr>
        <xdr:cNvPr id="41" name="Diamond 40"/>
        <xdr:cNvSpPr/>
      </xdr:nvSpPr>
      <xdr:spPr>
        <a:xfrm>
          <a:off x="7844365" y="17365118"/>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15</xdr:col>
      <xdr:colOff>67731</xdr:colOff>
      <xdr:row>22</xdr:row>
      <xdr:rowOff>395806</xdr:rowOff>
    </xdr:from>
    <xdr:to>
      <xdr:col>15</xdr:col>
      <xdr:colOff>459316</xdr:colOff>
      <xdr:row>22</xdr:row>
      <xdr:rowOff>670973</xdr:rowOff>
    </xdr:to>
    <xdr:sp macro="" textlink="">
      <xdr:nvSpPr>
        <xdr:cNvPr id="42" name="Diamond 41"/>
        <xdr:cNvSpPr/>
      </xdr:nvSpPr>
      <xdr:spPr>
        <a:xfrm>
          <a:off x="8354481" y="18255181"/>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444500</xdr:colOff>
      <xdr:row>21</xdr:row>
      <xdr:rowOff>624402</xdr:rowOff>
    </xdr:from>
    <xdr:to>
      <xdr:col>15</xdr:col>
      <xdr:colOff>263524</xdr:colOff>
      <xdr:row>22</xdr:row>
      <xdr:rowOff>395806</xdr:rowOff>
    </xdr:to>
    <xdr:cxnSp macro="">
      <xdr:nvCxnSpPr>
        <xdr:cNvPr id="43" name="Shape 42"/>
        <xdr:cNvCxnSpPr>
          <a:stCxn id="41" idx="3"/>
          <a:endCxn id="42" idx="0"/>
        </xdr:cNvCxnSpPr>
      </xdr:nvCxnSpPr>
      <xdr:spPr>
        <a:xfrm>
          <a:off x="8235950" y="17502702"/>
          <a:ext cx="314324" cy="75247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248708</xdr:colOff>
      <xdr:row>21</xdr:row>
      <xdr:rowOff>761986</xdr:rowOff>
    </xdr:from>
    <xdr:to>
      <xdr:col>15</xdr:col>
      <xdr:colOff>67731</xdr:colOff>
      <xdr:row>22</xdr:row>
      <xdr:rowOff>533391</xdr:rowOff>
    </xdr:to>
    <xdr:cxnSp macro="">
      <xdr:nvCxnSpPr>
        <xdr:cNvPr id="44" name="Shape 43"/>
        <xdr:cNvCxnSpPr>
          <a:stCxn id="42" idx="1"/>
          <a:endCxn id="41" idx="2"/>
        </xdr:cNvCxnSpPr>
      </xdr:nvCxnSpPr>
      <xdr:spPr>
        <a:xfrm rot="10800000">
          <a:off x="8040158" y="17640286"/>
          <a:ext cx="314323" cy="75248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233890</xdr:colOff>
      <xdr:row>24</xdr:row>
      <xdr:rowOff>398989</xdr:rowOff>
    </xdr:from>
    <xdr:to>
      <xdr:col>9</xdr:col>
      <xdr:colOff>44448</xdr:colOff>
      <xdr:row>25</xdr:row>
      <xdr:rowOff>355597</xdr:rowOff>
    </xdr:to>
    <xdr:cxnSp macro="">
      <xdr:nvCxnSpPr>
        <xdr:cNvPr id="45" name="Shape 44"/>
        <xdr:cNvCxnSpPr>
          <a:stCxn id="19" idx="1"/>
          <a:endCxn id="20" idx="0"/>
        </xdr:cNvCxnSpPr>
      </xdr:nvCxnSpPr>
      <xdr:spPr>
        <a:xfrm rot="10800000" flipV="1">
          <a:off x="4977340" y="20382439"/>
          <a:ext cx="1372658" cy="7852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25</xdr:row>
      <xdr:rowOff>487889</xdr:rowOff>
    </xdr:from>
    <xdr:to>
      <xdr:col>6</xdr:col>
      <xdr:colOff>16931</xdr:colOff>
      <xdr:row>26</xdr:row>
      <xdr:rowOff>381000</xdr:rowOff>
    </xdr:to>
    <xdr:cxnSp macro="">
      <xdr:nvCxnSpPr>
        <xdr:cNvPr id="46" name="Shape 45"/>
        <xdr:cNvCxnSpPr>
          <a:stCxn id="20" idx="1"/>
          <a:endCxn id="21" idx="0"/>
        </xdr:cNvCxnSpPr>
      </xdr:nvCxnSpPr>
      <xdr:spPr>
        <a:xfrm rot="10800000" flipV="1">
          <a:off x="3979335" y="21300014"/>
          <a:ext cx="781046" cy="75036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42332</xdr:colOff>
      <xdr:row>27</xdr:row>
      <xdr:rowOff>296324</xdr:rowOff>
    </xdr:from>
    <xdr:to>
      <xdr:col>6</xdr:col>
      <xdr:colOff>433917</xdr:colOff>
      <xdr:row>27</xdr:row>
      <xdr:rowOff>571491</xdr:rowOff>
    </xdr:to>
    <xdr:sp macro="" textlink="">
      <xdr:nvSpPr>
        <xdr:cNvPr id="47" name="Diamond 46"/>
        <xdr:cNvSpPr/>
      </xdr:nvSpPr>
      <xdr:spPr>
        <a:xfrm>
          <a:off x="4785782" y="22775324"/>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476250</xdr:colOff>
      <xdr:row>26</xdr:row>
      <xdr:rowOff>492125</xdr:rowOff>
    </xdr:from>
    <xdr:to>
      <xdr:col>6</xdr:col>
      <xdr:colOff>238125</xdr:colOff>
      <xdr:row>27</xdr:row>
      <xdr:rowOff>296324</xdr:rowOff>
    </xdr:to>
    <xdr:cxnSp macro="">
      <xdr:nvCxnSpPr>
        <xdr:cNvPr id="48" name="Shape 47"/>
        <xdr:cNvCxnSpPr>
          <a:stCxn id="21" idx="3"/>
          <a:endCxn id="47" idx="0"/>
        </xdr:cNvCxnSpPr>
      </xdr:nvCxnSpPr>
      <xdr:spPr>
        <a:xfrm>
          <a:off x="4191000" y="22161500"/>
          <a:ext cx="790575" cy="61382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26</xdr:row>
      <xdr:rowOff>603250</xdr:rowOff>
    </xdr:from>
    <xdr:to>
      <xdr:col>6</xdr:col>
      <xdr:colOff>42333</xdr:colOff>
      <xdr:row>27</xdr:row>
      <xdr:rowOff>433908</xdr:rowOff>
    </xdr:to>
    <xdr:cxnSp macro="">
      <xdr:nvCxnSpPr>
        <xdr:cNvPr id="49" name="Shape 48"/>
        <xdr:cNvCxnSpPr>
          <a:stCxn id="47" idx="1"/>
          <a:endCxn id="21" idx="2"/>
        </xdr:cNvCxnSpPr>
      </xdr:nvCxnSpPr>
      <xdr:spPr>
        <a:xfrm rot="10800000">
          <a:off x="3979335" y="22272625"/>
          <a:ext cx="806448" cy="6402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63498</xdr:colOff>
      <xdr:row>28</xdr:row>
      <xdr:rowOff>285741</xdr:rowOff>
    </xdr:from>
    <xdr:to>
      <xdr:col>7</xdr:col>
      <xdr:colOff>455083</xdr:colOff>
      <xdr:row>28</xdr:row>
      <xdr:rowOff>560908</xdr:rowOff>
    </xdr:to>
    <xdr:sp macro="" textlink="">
      <xdr:nvSpPr>
        <xdr:cNvPr id="50" name="Diamond 49"/>
        <xdr:cNvSpPr/>
      </xdr:nvSpPr>
      <xdr:spPr>
        <a:xfrm>
          <a:off x="5302248" y="23612466"/>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433917</xdr:colOff>
      <xdr:row>27</xdr:row>
      <xdr:rowOff>433908</xdr:rowOff>
    </xdr:from>
    <xdr:to>
      <xdr:col>7</xdr:col>
      <xdr:colOff>259291</xdr:colOff>
      <xdr:row>28</xdr:row>
      <xdr:rowOff>285741</xdr:rowOff>
    </xdr:to>
    <xdr:cxnSp macro="">
      <xdr:nvCxnSpPr>
        <xdr:cNvPr id="51" name="Shape 50"/>
        <xdr:cNvCxnSpPr>
          <a:stCxn id="47" idx="3"/>
          <a:endCxn id="50" idx="0"/>
        </xdr:cNvCxnSpPr>
      </xdr:nvCxnSpPr>
      <xdr:spPr>
        <a:xfrm>
          <a:off x="5177367" y="22912908"/>
          <a:ext cx="320674" cy="6995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238126</xdr:colOff>
      <xdr:row>27</xdr:row>
      <xdr:rowOff>571492</xdr:rowOff>
    </xdr:from>
    <xdr:to>
      <xdr:col>7</xdr:col>
      <xdr:colOff>63499</xdr:colOff>
      <xdr:row>28</xdr:row>
      <xdr:rowOff>423326</xdr:rowOff>
    </xdr:to>
    <xdr:cxnSp macro="">
      <xdr:nvCxnSpPr>
        <xdr:cNvPr id="52" name="Shape 51"/>
        <xdr:cNvCxnSpPr>
          <a:stCxn id="50" idx="1"/>
          <a:endCxn id="47" idx="2"/>
        </xdr:cNvCxnSpPr>
      </xdr:nvCxnSpPr>
      <xdr:spPr>
        <a:xfrm rot="10800000">
          <a:off x="4981576" y="23050492"/>
          <a:ext cx="320673" cy="6995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67731</xdr:colOff>
      <xdr:row>29</xdr:row>
      <xdr:rowOff>596882</xdr:rowOff>
    </xdr:from>
    <xdr:to>
      <xdr:col>8</xdr:col>
      <xdr:colOff>459316</xdr:colOff>
      <xdr:row>29</xdr:row>
      <xdr:rowOff>872049</xdr:rowOff>
    </xdr:to>
    <xdr:sp macro="" textlink="">
      <xdr:nvSpPr>
        <xdr:cNvPr id="53" name="Diamond 52"/>
        <xdr:cNvSpPr/>
      </xdr:nvSpPr>
      <xdr:spPr>
        <a:xfrm>
          <a:off x="5830356" y="2542855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3</xdr:col>
      <xdr:colOff>283632</xdr:colOff>
      <xdr:row>23</xdr:row>
      <xdr:rowOff>545041</xdr:rowOff>
    </xdr:from>
    <xdr:to>
      <xdr:col>12</xdr:col>
      <xdr:colOff>42335</xdr:colOff>
      <xdr:row>32</xdr:row>
      <xdr:rowOff>232824</xdr:rowOff>
    </xdr:to>
    <xdr:cxnSp macro="">
      <xdr:nvCxnSpPr>
        <xdr:cNvPr id="54" name="Shape 53"/>
        <xdr:cNvCxnSpPr>
          <a:stCxn id="18" idx="3"/>
          <a:endCxn id="24" idx="0"/>
        </xdr:cNvCxnSpPr>
      </xdr:nvCxnSpPr>
      <xdr:spPr>
        <a:xfrm rot="10800000" flipV="1">
          <a:off x="3458632" y="11763374"/>
          <a:ext cx="795870" cy="8307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455086</xdr:colOff>
      <xdr:row>22</xdr:row>
      <xdr:rowOff>670973</xdr:rowOff>
    </xdr:from>
    <xdr:to>
      <xdr:col>15</xdr:col>
      <xdr:colOff>263525</xdr:colOff>
      <xdr:row>23</xdr:row>
      <xdr:rowOff>545042</xdr:rowOff>
    </xdr:to>
    <xdr:cxnSp macro="">
      <xdr:nvCxnSpPr>
        <xdr:cNvPr id="55" name="Shape 54"/>
        <xdr:cNvCxnSpPr>
          <a:stCxn id="42" idx="2"/>
          <a:endCxn id="18" idx="0"/>
        </xdr:cNvCxnSpPr>
      </xdr:nvCxnSpPr>
      <xdr:spPr>
        <a:xfrm rot="5400000">
          <a:off x="7475534" y="18310750"/>
          <a:ext cx="855144" cy="129433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317506</xdr:colOff>
      <xdr:row>16</xdr:row>
      <xdr:rowOff>232813</xdr:rowOff>
    </xdr:from>
    <xdr:ext cx="457200" cy="217560"/>
    <xdr:sp macro="" textlink="">
      <xdr:nvSpPr>
        <xdr:cNvPr id="60" name="TextBox 59"/>
        <xdr:cNvSpPr txBox="1"/>
      </xdr:nvSpPr>
      <xdr:spPr>
        <a:xfrm rot="10800000" flipV="1">
          <a:off x="4032256" y="4921230"/>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14</xdr:col>
      <xdr:colOff>349255</xdr:colOff>
      <xdr:row>21</xdr:row>
      <xdr:rowOff>455069</xdr:rowOff>
    </xdr:from>
    <xdr:ext cx="457200" cy="217560"/>
    <xdr:sp macro="" textlink="">
      <xdr:nvSpPr>
        <xdr:cNvPr id="61" name="TextBox 60"/>
        <xdr:cNvSpPr txBox="1"/>
      </xdr:nvSpPr>
      <xdr:spPr>
        <a:xfrm rot="10800000" flipV="1">
          <a:off x="8140705" y="17333369"/>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15</xdr:col>
      <xdr:colOff>126996</xdr:colOff>
      <xdr:row>22</xdr:row>
      <xdr:rowOff>645563</xdr:rowOff>
    </xdr:from>
    <xdr:ext cx="457200" cy="217560"/>
    <xdr:sp macro="" textlink="">
      <xdr:nvSpPr>
        <xdr:cNvPr id="62" name="TextBox 61"/>
        <xdr:cNvSpPr txBox="1"/>
      </xdr:nvSpPr>
      <xdr:spPr>
        <a:xfrm rot="10800000" flipV="1">
          <a:off x="8413746" y="18504938"/>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3</xdr:col>
      <xdr:colOff>243419</xdr:colOff>
      <xdr:row>16</xdr:row>
      <xdr:rowOff>232813</xdr:rowOff>
    </xdr:from>
    <xdr:ext cx="457200" cy="182880"/>
    <xdr:sp macro="" textlink="">
      <xdr:nvSpPr>
        <xdr:cNvPr id="69" name="TextBox 68"/>
        <xdr:cNvSpPr txBox="1"/>
      </xdr:nvSpPr>
      <xdr:spPr>
        <a:xfrm rot="10800000" flipV="1">
          <a:off x="3418419" y="4921230"/>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13</xdr:col>
      <xdr:colOff>211660</xdr:colOff>
      <xdr:row>21</xdr:row>
      <xdr:rowOff>444486</xdr:rowOff>
    </xdr:from>
    <xdr:ext cx="457200" cy="182880"/>
    <xdr:sp macro="" textlink="">
      <xdr:nvSpPr>
        <xdr:cNvPr id="70" name="TextBox 69"/>
        <xdr:cNvSpPr txBox="1"/>
      </xdr:nvSpPr>
      <xdr:spPr>
        <a:xfrm rot="10800000" flipV="1">
          <a:off x="7507810" y="17322786"/>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14</xdr:col>
      <xdr:colOff>179911</xdr:colOff>
      <xdr:row>22</xdr:row>
      <xdr:rowOff>359822</xdr:rowOff>
    </xdr:from>
    <xdr:ext cx="457200" cy="182880"/>
    <xdr:sp macro="" textlink="">
      <xdr:nvSpPr>
        <xdr:cNvPr id="71" name="TextBox 70"/>
        <xdr:cNvSpPr txBox="1"/>
      </xdr:nvSpPr>
      <xdr:spPr>
        <a:xfrm rot="10800000" flipV="1">
          <a:off x="7971361" y="18219197"/>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twoCellAnchor>
    <xdr:from>
      <xdr:col>4</xdr:col>
      <xdr:colOff>480484</xdr:colOff>
      <xdr:row>30</xdr:row>
      <xdr:rowOff>523875</xdr:rowOff>
    </xdr:from>
    <xdr:to>
      <xdr:col>9</xdr:col>
      <xdr:colOff>42334</xdr:colOff>
      <xdr:row>31</xdr:row>
      <xdr:rowOff>475192</xdr:rowOff>
    </xdr:to>
    <xdr:cxnSp macro="">
      <xdr:nvCxnSpPr>
        <xdr:cNvPr id="75" name="Elbow Connector 74"/>
        <xdr:cNvCxnSpPr>
          <a:stCxn id="22" idx="3"/>
          <a:endCxn id="23" idx="0"/>
        </xdr:cNvCxnSpPr>
      </xdr:nvCxnSpPr>
      <xdr:spPr>
        <a:xfrm rot="10800000" flipV="1">
          <a:off x="4195234" y="26622375"/>
          <a:ext cx="2152650" cy="989542"/>
        </a:xfrm>
        <a:prstGeom prst="bentConnector3">
          <a:avLst>
            <a:gd name="adj1" fmla="val 40714"/>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95250</xdr:colOff>
      <xdr:row>11</xdr:row>
      <xdr:rowOff>1132417</xdr:rowOff>
    </xdr:from>
    <xdr:to>
      <xdr:col>6</xdr:col>
      <xdr:colOff>423333</xdr:colOff>
      <xdr:row>11</xdr:row>
      <xdr:rowOff>1333485</xdr:rowOff>
    </xdr:to>
    <xdr:sp macro="" textlink="">
      <xdr:nvSpPr>
        <xdr:cNvPr id="76" name="Flowchart: Off-page Connector 75"/>
        <xdr:cNvSpPr/>
      </xdr:nvSpPr>
      <xdr:spPr>
        <a:xfrm>
          <a:off x="4847167" y="8191500"/>
          <a:ext cx="328083" cy="201068"/>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480484</xdr:colOff>
      <xdr:row>11</xdr:row>
      <xdr:rowOff>358776</xdr:rowOff>
    </xdr:from>
    <xdr:to>
      <xdr:col>6</xdr:col>
      <xdr:colOff>259292</xdr:colOff>
      <xdr:row>11</xdr:row>
      <xdr:rowOff>1132417</xdr:rowOff>
    </xdr:to>
    <xdr:cxnSp macro="">
      <xdr:nvCxnSpPr>
        <xdr:cNvPr id="77" name="Shape 76"/>
        <xdr:cNvCxnSpPr>
          <a:stCxn id="9" idx="3"/>
          <a:endCxn id="76" idx="0"/>
        </xdr:cNvCxnSpPr>
      </xdr:nvCxnSpPr>
      <xdr:spPr>
        <a:xfrm>
          <a:off x="4195234" y="7417859"/>
          <a:ext cx="815975" cy="77364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99520</xdr:colOff>
      <xdr:row>11</xdr:row>
      <xdr:rowOff>1111250</xdr:rowOff>
    </xdr:from>
    <xdr:to>
      <xdr:col>4</xdr:col>
      <xdr:colOff>427603</xdr:colOff>
      <xdr:row>11</xdr:row>
      <xdr:rowOff>1327140</xdr:rowOff>
    </xdr:to>
    <xdr:sp macro="" textlink="">
      <xdr:nvSpPr>
        <xdr:cNvPr id="78" name="Flowchart: Off-page Connector 77"/>
        <xdr:cNvSpPr/>
      </xdr:nvSpPr>
      <xdr:spPr>
        <a:xfrm rot="10800000">
          <a:off x="3814270" y="8170333"/>
          <a:ext cx="328083" cy="215890"/>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263561</xdr:colOff>
      <xdr:row>11</xdr:row>
      <xdr:rowOff>469902</xdr:rowOff>
    </xdr:from>
    <xdr:to>
      <xdr:col>4</xdr:col>
      <xdr:colOff>268818</xdr:colOff>
      <xdr:row>11</xdr:row>
      <xdr:rowOff>1111251</xdr:rowOff>
    </xdr:to>
    <xdr:cxnSp macro="">
      <xdr:nvCxnSpPr>
        <xdr:cNvPr id="79" name="Straight Arrow Connector 78"/>
        <xdr:cNvCxnSpPr>
          <a:stCxn id="78" idx="2"/>
          <a:endCxn id="9" idx="2"/>
        </xdr:cNvCxnSpPr>
      </xdr:nvCxnSpPr>
      <xdr:spPr>
        <a:xfrm rot="5400000" flipH="1" flipV="1">
          <a:off x="3660265" y="7847031"/>
          <a:ext cx="641349" cy="52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78322</xdr:colOff>
      <xdr:row>12</xdr:row>
      <xdr:rowOff>67711</xdr:rowOff>
    </xdr:from>
    <xdr:to>
      <xdr:col>6</xdr:col>
      <xdr:colOff>406405</xdr:colOff>
      <xdr:row>12</xdr:row>
      <xdr:rowOff>285750</xdr:rowOff>
    </xdr:to>
    <xdr:sp macro="" textlink="">
      <xdr:nvSpPr>
        <xdr:cNvPr id="80" name="Flowchart: Off-page Connector 79"/>
        <xdr:cNvSpPr/>
      </xdr:nvSpPr>
      <xdr:spPr>
        <a:xfrm>
          <a:off x="4830239" y="8534378"/>
          <a:ext cx="328083" cy="218039"/>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238126</xdr:colOff>
      <xdr:row>12</xdr:row>
      <xdr:rowOff>285750</xdr:rowOff>
    </xdr:from>
    <xdr:to>
      <xdr:col>6</xdr:col>
      <xdr:colOff>242364</xdr:colOff>
      <xdr:row>12</xdr:row>
      <xdr:rowOff>582076</xdr:rowOff>
    </xdr:to>
    <xdr:cxnSp macro="">
      <xdr:nvCxnSpPr>
        <xdr:cNvPr id="81" name="Straight Arrow Connector 80"/>
        <xdr:cNvCxnSpPr>
          <a:stCxn id="80" idx="2"/>
          <a:endCxn id="10" idx="0"/>
        </xdr:cNvCxnSpPr>
      </xdr:nvCxnSpPr>
      <xdr:spPr>
        <a:xfrm rot="5400000">
          <a:off x="4843999" y="8898461"/>
          <a:ext cx="296326" cy="42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93174</xdr:colOff>
      <xdr:row>12</xdr:row>
      <xdr:rowOff>61366</xdr:rowOff>
    </xdr:from>
    <xdr:to>
      <xdr:col>4</xdr:col>
      <xdr:colOff>421257</xdr:colOff>
      <xdr:row>12</xdr:row>
      <xdr:rowOff>285750</xdr:rowOff>
    </xdr:to>
    <xdr:sp macro="" textlink="">
      <xdr:nvSpPr>
        <xdr:cNvPr id="82" name="Flowchart: Off-page Connector 81"/>
        <xdr:cNvSpPr/>
      </xdr:nvSpPr>
      <xdr:spPr>
        <a:xfrm rot="10800000">
          <a:off x="3807924" y="8528033"/>
          <a:ext cx="328083" cy="224384"/>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257216</xdr:colOff>
      <xdr:row>12</xdr:row>
      <xdr:rowOff>285750</xdr:rowOff>
    </xdr:from>
    <xdr:to>
      <xdr:col>6</xdr:col>
      <xdr:colOff>42334</xdr:colOff>
      <xdr:row>12</xdr:row>
      <xdr:rowOff>719660</xdr:rowOff>
    </xdr:to>
    <xdr:cxnSp macro="">
      <xdr:nvCxnSpPr>
        <xdr:cNvPr id="83" name="Shape 82"/>
        <xdr:cNvCxnSpPr>
          <a:stCxn id="10" idx="1"/>
          <a:endCxn id="82" idx="0"/>
        </xdr:cNvCxnSpPr>
      </xdr:nvCxnSpPr>
      <xdr:spPr>
        <a:xfrm rot="10800000">
          <a:off x="3971966" y="8752417"/>
          <a:ext cx="822285" cy="4339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469898</xdr:colOff>
      <xdr:row>20</xdr:row>
      <xdr:rowOff>898520</xdr:rowOff>
    </xdr:from>
    <xdr:to>
      <xdr:col>14</xdr:col>
      <xdr:colOff>248708</xdr:colOff>
      <xdr:row>21</xdr:row>
      <xdr:rowOff>486818</xdr:rowOff>
    </xdr:to>
    <xdr:cxnSp macro="">
      <xdr:nvCxnSpPr>
        <xdr:cNvPr id="88" name="Shape 87"/>
        <xdr:cNvCxnSpPr>
          <a:stCxn id="17" idx="3"/>
          <a:endCxn id="41" idx="0"/>
        </xdr:cNvCxnSpPr>
      </xdr:nvCxnSpPr>
      <xdr:spPr>
        <a:xfrm>
          <a:off x="5179481" y="8380937"/>
          <a:ext cx="276227" cy="135571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258232</xdr:colOff>
      <xdr:row>20</xdr:row>
      <xdr:rowOff>1009646</xdr:rowOff>
    </xdr:from>
    <xdr:to>
      <xdr:col>14</xdr:col>
      <xdr:colOff>52915</xdr:colOff>
      <xdr:row>21</xdr:row>
      <xdr:rowOff>624403</xdr:rowOff>
    </xdr:to>
    <xdr:cxnSp macro="">
      <xdr:nvCxnSpPr>
        <xdr:cNvPr id="91" name="Shape 90"/>
        <xdr:cNvCxnSpPr>
          <a:stCxn id="41" idx="1"/>
          <a:endCxn id="17" idx="2"/>
        </xdr:cNvCxnSpPr>
      </xdr:nvCxnSpPr>
      <xdr:spPr>
        <a:xfrm rot="10800000">
          <a:off x="4967815" y="8492063"/>
          <a:ext cx="292100" cy="138217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459316</xdr:colOff>
      <xdr:row>29</xdr:row>
      <xdr:rowOff>734466</xdr:rowOff>
    </xdr:from>
    <xdr:to>
      <xdr:col>9</xdr:col>
      <xdr:colOff>455084</xdr:colOff>
      <xdr:row>30</xdr:row>
      <xdr:rowOff>523875</xdr:rowOff>
    </xdr:to>
    <xdr:cxnSp macro="">
      <xdr:nvCxnSpPr>
        <xdr:cNvPr id="92" name="Elbow Connector 91"/>
        <xdr:cNvCxnSpPr>
          <a:stCxn id="53" idx="3"/>
          <a:endCxn id="22" idx="0"/>
        </xdr:cNvCxnSpPr>
      </xdr:nvCxnSpPr>
      <xdr:spPr>
        <a:xfrm>
          <a:off x="6221941" y="25566141"/>
          <a:ext cx="538693" cy="1056234"/>
        </a:xfrm>
        <a:prstGeom prst="bentConnector3">
          <a:avLst>
            <a:gd name="adj1" fmla="val 14268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97354</xdr:colOff>
      <xdr:row>28</xdr:row>
      <xdr:rowOff>1238249</xdr:rowOff>
    </xdr:from>
    <xdr:to>
      <xdr:col>8</xdr:col>
      <xdr:colOff>425437</xdr:colOff>
      <xdr:row>28</xdr:row>
      <xdr:rowOff>1424474</xdr:rowOff>
    </xdr:to>
    <xdr:sp macro="" textlink="">
      <xdr:nvSpPr>
        <xdr:cNvPr id="93" name="Flowchart: Off-page Connector 92"/>
        <xdr:cNvSpPr/>
      </xdr:nvSpPr>
      <xdr:spPr>
        <a:xfrm>
          <a:off x="5875854" y="24299332"/>
          <a:ext cx="328083" cy="186225"/>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91042</xdr:colOff>
      <xdr:row>28</xdr:row>
      <xdr:rowOff>1221321</xdr:rowOff>
    </xdr:from>
    <xdr:to>
      <xdr:col>7</xdr:col>
      <xdr:colOff>419125</xdr:colOff>
      <xdr:row>28</xdr:row>
      <xdr:rowOff>1407546</xdr:rowOff>
    </xdr:to>
    <xdr:sp macro="" textlink="">
      <xdr:nvSpPr>
        <xdr:cNvPr id="94" name="Flowchart: Off-page Connector 93"/>
        <xdr:cNvSpPr/>
      </xdr:nvSpPr>
      <xdr:spPr>
        <a:xfrm rot="10800000">
          <a:off x="5340375" y="24282404"/>
          <a:ext cx="328083" cy="186225"/>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101592</xdr:colOff>
      <xdr:row>29</xdr:row>
      <xdr:rowOff>52868</xdr:rowOff>
    </xdr:from>
    <xdr:to>
      <xdr:col>8</xdr:col>
      <xdr:colOff>429675</xdr:colOff>
      <xdr:row>29</xdr:row>
      <xdr:rowOff>232833</xdr:rowOff>
    </xdr:to>
    <xdr:sp macro="" textlink="">
      <xdr:nvSpPr>
        <xdr:cNvPr id="95" name="Flowchart: Off-page Connector 94"/>
        <xdr:cNvSpPr/>
      </xdr:nvSpPr>
      <xdr:spPr>
        <a:xfrm>
          <a:off x="5880092" y="24616785"/>
          <a:ext cx="328083" cy="179965"/>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116429</xdr:colOff>
      <xdr:row>29</xdr:row>
      <xdr:rowOff>46523</xdr:rowOff>
    </xdr:from>
    <xdr:to>
      <xdr:col>7</xdr:col>
      <xdr:colOff>444512</xdr:colOff>
      <xdr:row>29</xdr:row>
      <xdr:rowOff>226488</xdr:rowOff>
    </xdr:to>
    <xdr:sp macro="" textlink="">
      <xdr:nvSpPr>
        <xdr:cNvPr id="96" name="Flowchart: Off-page Connector 95"/>
        <xdr:cNvSpPr/>
      </xdr:nvSpPr>
      <xdr:spPr>
        <a:xfrm rot="10800000">
          <a:off x="5365762" y="24610440"/>
          <a:ext cx="328083" cy="179965"/>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455083</xdr:colOff>
      <xdr:row>28</xdr:row>
      <xdr:rowOff>423325</xdr:rowOff>
    </xdr:from>
    <xdr:to>
      <xdr:col>8</xdr:col>
      <xdr:colOff>261396</xdr:colOff>
      <xdr:row>28</xdr:row>
      <xdr:rowOff>1238249</xdr:rowOff>
    </xdr:to>
    <xdr:cxnSp macro="">
      <xdr:nvCxnSpPr>
        <xdr:cNvPr id="97" name="Shape 96"/>
        <xdr:cNvCxnSpPr>
          <a:stCxn id="50" idx="3"/>
          <a:endCxn id="93" idx="0"/>
        </xdr:cNvCxnSpPr>
      </xdr:nvCxnSpPr>
      <xdr:spPr>
        <a:xfrm>
          <a:off x="5704416" y="23484408"/>
          <a:ext cx="335480" cy="81492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255084</xdr:colOff>
      <xdr:row>28</xdr:row>
      <xdr:rowOff>560908</xdr:rowOff>
    </xdr:from>
    <xdr:to>
      <xdr:col>7</xdr:col>
      <xdr:colOff>259292</xdr:colOff>
      <xdr:row>28</xdr:row>
      <xdr:rowOff>1221321</xdr:rowOff>
    </xdr:to>
    <xdr:cxnSp macro="">
      <xdr:nvCxnSpPr>
        <xdr:cNvPr id="98" name="Straight Arrow Connector 97"/>
        <xdr:cNvCxnSpPr>
          <a:stCxn id="94" idx="2"/>
          <a:endCxn id="50" idx="2"/>
        </xdr:cNvCxnSpPr>
      </xdr:nvCxnSpPr>
      <xdr:spPr>
        <a:xfrm rot="5400000" flipH="1" flipV="1">
          <a:off x="5176314" y="23950094"/>
          <a:ext cx="660413" cy="42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263525</xdr:colOff>
      <xdr:row>29</xdr:row>
      <xdr:rowOff>232832</xdr:rowOff>
    </xdr:from>
    <xdr:to>
      <xdr:col>8</xdr:col>
      <xdr:colOff>265635</xdr:colOff>
      <xdr:row>29</xdr:row>
      <xdr:rowOff>596881</xdr:rowOff>
    </xdr:to>
    <xdr:cxnSp macro="">
      <xdr:nvCxnSpPr>
        <xdr:cNvPr id="99" name="Straight Arrow Connector 98"/>
        <xdr:cNvCxnSpPr>
          <a:stCxn id="95" idx="2"/>
          <a:endCxn id="53" idx="0"/>
        </xdr:cNvCxnSpPr>
      </xdr:nvCxnSpPr>
      <xdr:spPr>
        <a:xfrm rot="5400000">
          <a:off x="5861055" y="24977719"/>
          <a:ext cx="364049" cy="2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280470</xdr:colOff>
      <xdr:row>29</xdr:row>
      <xdr:rowOff>226488</xdr:rowOff>
    </xdr:from>
    <xdr:to>
      <xdr:col>8</xdr:col>
      <xdr:colOff>67731</xdr:colOff>
      <xdr:row>29</xdr:row>
      <xdr:rowOff>734466</xdr:rowOff>
    </xdr:to>
    <xdr:cxnSp macro="">
      <xdr:nvCxnSpPr>
        <xdr:cNvPr id="100" name="Shape 99"/>
        <xdr:cNvCxnSpPr>
          <a:stCxn id="53" idx="1"/>
          <a:endCxn id="96" idx="0"/>
        </xdr:cNvCxnSpPr>
      </xdr:nvCxnSpPr>
      <xdr:spPr>
        <a:xfrm rot="10800000">
          <a:off x="5529803" y="24790405"/>
          <a:ext cx="316428" cy="50797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52917</xdr:colOff>
      <xdr:row>15</xdr:row>
      <xdr:rowOff>137584</xdr:rowOff>
    </xdr:from>
    <xdr:to>
      <xdr:col>3</xdr:col>
      <xdr:colOff>476250</xdr:colOff>
      <xdr:row>15</xdr:row>
      <xdr:rowOff>359834</xdr:rowOff>
    </xdr:to>
    <xdr:sp macro="" textlink="">
      <xdr:nvSpPr>
        <xdr:cNvPr id="101" name="Rectangle 100"/>
        <xdr:cNvSpPr/>
      </xdr:nvSpPr>
      <xdr:spPr>
        <a:xfrm>
          <a:off x="3227917" y="3989917"/>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12</xdr:col>
      <xdr:colOff>27515</xdr:colOff>
      <xdr:row>17</xdr:row>
      <xdr:rowOff>175677</xdr:rowOff>
    </xdr:from>
    <xdr:to>
      <xdr:col>12</xdr:col>
      <xdr:colOff>461432</xdr:colOff>
      <xdr:row>17</xdr:row>
      <xdr:rowOff>440261</xdr:rowOff>
    </xdr:to>
    <xdr:sp macro="" textlink="">
      <xdr:nvSpPr>
        <xdr:cNvPr id="108" name="Flowchart: Document 107"/>
        <xdr:cNvSpPr/>
      </xdr:nvSpPr>
      <xdr:spPr>
        <a:xfrm>
          <a:off x="4239682" y="566842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12</xdr:col>
      <xdr:colOff>461432</xdr:colOff>
      <xdr:row>17</xdr:row>
      <xdr:rowOff>307969</xdr:rowOff>
    </xdr:from>
    <xdr:to>
      <xdr:col>14</xdr:col>
      <xdr:colOff>255057</xdr:colOff>
      <xdr:row>18</xdr:row>
      <xdr:rowOff>218010</xdr:rowOff>
    </xdr:to>
    <xdr:cxnSp macro="">
      <xdr:nvCxnSpPr>
        <xdr:cNvPr id="109" name="Shape 108"/>
        <xdr:cNvCxnSpPr>
          <a:stCxn id="108" idx="3"/>
          <a:endCxn id="15" idx="0"/>
        </xdr:cNvCxnSpPr>
      </xdr:nvCxnSpPr>
      <xdr:spPr>
        <a:xfrm>
          <a:off x="4673599" y="5800719"/>
          <a:ext cx="788458" cy="58737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2219326</xdr:colOff>
      <xdr:row>0</xdr:row>
      <xdr:rowOff>19050</xdr:rowOff>
    </xdr:from>
    <xdr:to>
      <xdr:col>1</xdr:col>
      <xdr:colOff>2886076</xdr:colOff>
      <xdr:row>4</xdr:row>
      <xdr:rowOff>161925</xdr:rowOff>
    </xdr:to>
    <xdr:pic>
      <xdr:nvPicPr>
        <xdr:cNvPr id="2" name="Picture 2" descr="Akcayawar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9351" y="19050"/>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38099</xdr:colOff>
      <xdr:row>5</xdr:row>
      <xdr:rowOff>219074</xdr:rowOff>
    </xdr:from>
    <xdr:to>
      <xdr:col>2</xdr:col>
      <xdr:colOff>457199</xdr:colOff>
      <xdr:row>5</xdr:row>
      <xdr:rowOff>419099</xdr:rowOff>
    </xdr:to>
    <xdr:sp macro="" textlink="">
      <xdr:nvSpPr>
        <xdr:cNvPr id="2" name="Flowchart: Terminator 1"/>
        <xdr:cNvSpPr/>
      </xdr:nvSpPr>
      <xdr:spPr>
        <a:xfrm>
          <a:off x="2705099" y="1571624"/>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3</xdr:col>
      <xdr:colOff>52916</xdr:colOff>
      <xdr:row>6</xdr:row>
      <xdr:rowOff>296333</xdr:rowOff>
    </xdr:from>
    <xdr:to>
      <xdr:col>3</xdr:col>
      <xdr:colOff>486833</xdr:colOff>
      <xdr:row>6</xdr:row>
      <xdr:rowOff>560917</xdr:rowOff>
    </xdr:to>
    <xdr:sp macro="" textlink="">
      <xdr:nvSpPr>
        <xdr:cNvPr id="4" name="Flowchart: Document 3"/>
        <xdr:cNvSpPr/>
      </xdr:nvSpPr>
      <xdr:spPr>
        <a:xfrm>
          <a:off x="3224741" y="4230158"/>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67732</xdr:colOff>
      <xdr:row>7</xdr:row>
      <xdr:rowOff>141812</xdr:rowOff>
    </xdr:from>
    <xdr:to>
      <xdr:col>8</xdr:col>
      <xdr:colOff>501649</xdr:colOff>
      <xdr:row>7</xdr:row>
      <xdr:rowOff>406396</xdr:rowOff>
    </xdr:to>
    <xdr:sp macro="" textlink="">
      <xdr:nvSpPr>
        <xdr:cNvPr id="5" name="Flowchart: Document 4"/>
        <xdr:cNvSpPr/>
      </xdr:nvSpPr>
      <xdr:spPr>
        <a:xfrm>
          <a:off x="5830357" y="4923362"/>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5</xdr:col>
      <xdr:colOff>63502</xdr:colOff>
      <xdr:row>8</xdr:row>
      <xdr:rowOff>243417</xdr:rowOff>
    </xdr:from>
    <xdr:to>
      <xdr:col>5</xdr:col>
      <xdr:colOff>486835</xdr:colOff>
      <xdr:row>8</xdr:row>
      <xdr:rowOff>465667</xdr:rowOff>
    </xdr:to>
    <xdr:sp macro="" textlink="">
      <xdr:nvSpPr>
        <xdr:cNvPr id="6" name="Rectangle 5"/>
        <xdr:cNvSpPr/>
      </xdr:nvSpPr>
      <xdr:spPr>
        <a:xfrm>
          <a:off x="4292602" y="5539317"/>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50798</xdr:colOff>
      <xdr:row>9</xdr:row>
      <xdr:rowOff>156629</xdr:rowOff>
    </xdr:from>
    <xdr:to>
      <xdr:col>8</xdr:col>
      <xdr:colOff>484715</xdr:colOff>
      <xdr:row>9</xdr:row>
      <xdr:rowOff>421213</xdr:rowOff>
    </xdr:to>
    <xdr:sp macro="" textlink="">
      <xdr:nvSpPr>
        <xdr:cNvPr id="7" name="Flowchart: Document 6"/>
        <xdr:cNvSpPr/>
      </xdr:nvSpPr>
      <xdr:spPr>
        <a:xfrm>
          <a:off x="5813423" y="6147854"/>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33864</xdr:colOff>
      <xdr:row>10</xdr:row>
      <xdr:rowOff>160862</xdr:rowOff>
    </xdr:from>
    <xdr:to>
      <xdr:col>6</xdr:col>
      <xdr:colOff>467781</xdr:colOff>
      <xdr:row>10</xdr:row>
      <xdr:rowOff>425446</xdr:rowOff>
    </xdr:to>
    <xdr:sp macro="" textlink="">
      <xdr:nvSpPr>
        <xdr:cNvPr id="8" name="Flowchart: Document 7"/>
        <xdr:cNvSpPr/>
      </xdr:nvSpPr>
      <xdr:spPr>
        <a:xfrm>
          <a:off x="4777314" y="6675962"/>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57151</xdr:colOff>
      <xdr:row>11</xdr:row>
      <xdr:rowOff>247651</xdr:rowOff>
    </xdr:from>
    <xdr:to>
      <xdr:col>4</xdr:col>
      <xdr:colOff>480484</xdr:colOff>
      <xdr:row>11</xdr:row>
      <xdr:rowOff>469901</xdr:rowOff>
    </xdr:to>
    <xdr:sp macro="" textlink="">
      <xdr:nvSpPr>
        <xdr:cNvPr id="9" name="Rectangle 8"/>
        <xdr:cNvSpPr/>
      </xdr:nvSpPr>
      <xdr:spPr>
        <a:xfrm>
          <a:off x="3771901" y="7286626"/>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42333</xdr:colOff>
      <xdr:row>12</xdr:row>
      <xdr:rowOff>582076</xdr:rowOff>
    </xdr:from>
    <xdr:to>
      <xdr:col>6</xdr:col>
      <xdr:colOff>433918</xdr:colOff>
      <xdr:row>12</xdr:row>
      <xdr:rowOff>857243</xdr:rowOff>
    </xdr:to>
    <xdr:sp macro="" textlink="">
      <xdr:nvSpPr>
        <xdr:cNvPr id="10" name="Diamond 9"/>
        <xdr:cNvSpPr/>
      </xdr:nvSpPr>
      <xdr:spPr>
        <a:xfrm>
          <a:off x="4785783" y="9030751"/>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88901</xdr:colOff>
      <xdr:row>13</xdr:row>
      <xdr:rowOff>289987</xdr:rowOff>
    </xdr:from>
    <xdr:to>
      <xdr:col>7</xdr:col>
      <xdr:colOff>480486</xdr:colOff>
      <xdr:row>13</xdr:row>
      <xdr:rowOff>565154</xdr:rowOff>
    </xdr:to>
    <xdr:sp macro="" textlink="">
      <xdr:nvSpPr>
        <xdr:cNvPr id="11" name="Diamond 10"/>
        <xdr:cNvSpPr/>
      </xdr:nvSpPr>
      <xdr:spPr>
        <a:xfrm>
          <a:off x="5327651" y="9957862"/>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71967</xdr:colOff>
      <xdr:row>14</xdr:row>
      <xdr:rowOff>431804</xdr:rowOff>
    </xdr:from>
    <xdr:to>
      <xdr:col>8</xdr:col>
      <xdr:colOff>463552</xdr:colOff>
      <xdr:row>14</xdr:row>
      <xdr:rowOff>706971</xdr:rowOff>
    </xdr:to>
    <xdr:sp macro="" textlink="">
      <xdr:nvSpPr>
        <xdr:cNvPr id="12" name="Diamond 11"/>
        <xdr:cNvSpPr/>
      </xdr:nvSpPr>
      <xdr:spPr>
        <a:xfrm>
          <a:off x="5834592" y="10947404"/>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3</xdr:col>
      <xdr:colOff>84666</xdr:colOff>
      <xdr:row>15</xdr:row>
      <xdr:rowOff>275155</xdr:rowOff>
    </xdr:from>
    <xdr:to>
      <xdr:col>3</xdr:col>
      <xdr:colOff>507999</xdr:colOff>
      <xdr:row>15</xdr:row>
      <xdr:rowOff>497405</xdr:rowOff>
    </xdr:to>
    <xdr:sp macro="" textlink="">
      <xdr:nvSpPr>
        <xdr:cNvPr id="13" name="Rectangle 12"/>
        <xdr:cNvSpPr/>
      </xdr:nvSpPr>
      <xdr:spPr>
        <a:xfrm>
          <a:off x="3259666" y="11810988"/>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10</xdr:col>
      <xdr:colOff>65617</xdr:colOff>
      <xdr:row>16</xdr:row>
      <xdr:rowOff>309036</xdr:rowOff>
    </xdr:from>
    <xdr:to>
      <xdr:col>10</xdr:col>
      <xdr:colOff>457202</xdr:colOff>
      <xdr:row>16</xdr:row>
      <xdr:rowOff>584203</xdr:rowOff>
    </xdr:to>
    <xdr:sp macro="" textlink="">
      <xdr:nvSpPr>
        <xdr:cNvPr id="14" name="Diamond 13"/>
        <xdr:cNvSpPr/>
      </xdr:nvSpPr>
      <xdr:spPr>
        <a:xfrm>
          <a:off x="3780367" y="4955119"/>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38098</xdr:colOff>
      <xdr:row>18</xdr:row>
      <xdr:rowOff>218010</xdr:rowOff>
    </xdr:from>
    <xdr:to>
      <xdr:col>13</xdr:col>
      <xdr:colOff>472015</xdr:colOff>
      <xdr:row>18</xdr:row>
      <xdr:rowOff>482594</xdr:rowOff>
    </xdr:to>
    <xdr:sp macro="" textlink="">
      <xdr:nvSpPr>
        <xdr:cNvPr id="15" name="Flowchart: Document 14"/>
        <xdr:cNvSpPr/>
      </xdr:nvSpPr>
      <xdr:spPr>
        <a:xfrm>
          <a:off x="7829548" y="13372035"/>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42331</xdr:colOff>
      <xdr:row>19</xdr:row>
      <xdr:rowOff>190496</xdr:rowOff>
    </xdr:from>
    <xdr:to>
      <xdr:col>14</xdr:col>
      <xdr:colOff>476248</xdr:colOff>
      <xdr:row>19</xdr:row>
      <xdr:rowOff>455080</xdr:rowOff>
    </xdr:to>
    <xdr:sp macro="" textlink="">
      <xdr:nvSpPr>
        <xdr:cNvPr id="16" name="Flowchart: Document 15"/>
        <xdr:cNvSpPr/>
      </xdr:nvSpPr>
      <xdr:spPr>
        <a:xfrm>
          <a:off x="8329081" y="14020796"/>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12</xdr:col>
      <xdr:colOff>46565</xdr:colOff>
      <xdr:row>20</xdr:row>
      <xdr:rowOff>787395</xdr:rowOff>
    </xdr:from>
    <xdr:to>
      <xdr:col>12</xdr:col>
      <xdr:colOff>469898</xdr:colOff>
      <xdr:row>20</xdr:row>
      <xdr:rowOff>1009645</xdr:rowOff>
    </xdr:to>
    <xdr:sp macro="" textlink="">
      <xdr:nvSpPr>
        <xdr:cNvPr id="17" name="Rectangle 16"/>
        <xdr:cNvSpPr/>
      </xdr:nvSpPr>
      <xdr:spPr>
        <a:xfrm>
          <a:off x="7342715" y="15284445"/>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42335</xdr:colOff>
      <xdr:row>23</xdr:row>
      <xdr:rowOff>433917</xdr:rowOff>
    </xdr:from>
    <xdr:to>
      <xdr:col>11</xdr:col>
      <xdr:colOff>455085</xdr:colOff>
      <xdr:row>23</xdr:row>
      <xdr:rowOff>656167</xdr:rowOff>
    </xdr:to>
    <xdr:sp macro="" textlink="">
      <xdr:nvSpPr>
        <xdr:cNvPr id="18" name="Hexagon 17"/>
        <xdr:cNvSpPr/>
      </xdr:nvSpPr>
      <xdr:spPr>
        <a:xfrm>
          <a:off x="6843185" y="18979092"/>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44447</xdr:colOff>
      <xdr:row>24</xdr:row>
      <xdr:rowOff>266697</xdr:rowOff>
    </xdr:from>
    <xdr:to>
      <xdr:col>9</xdr:col>
      <xdr:colOff>478364</xdr:colOff>
      <xdr:row>24</xdr:row>
      <xdr:rowOff>531281</xdr:rowOff>
    </xdr:to>
    <xdr:sp macro="" textlink="">
      <xdr:nvSpPr>
        <xdr:cNvPr id="19" name="Flowchart: Document 18"/>
        <xdr:cNvSpPr/>
      </xdr:nvSpPr>
      <xdr:spPr>
        <a:xfrm>
          <a:off x="6349997" y="19954872"/>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16930</xdr:colOff>
      <xdr:row>25</xdr:row>
      <xdr:rowOff>355597</xdr:rowOff>
    </xdr:from>
    <xdr:to>
      <xdr:col>6</xdr:col>
      <xdr:colOff>450847</xdr:colOff>
      <xdr:row>25</xdr:row>
      <xdr:rowOff>620181</xdr:rowOff>
    </xdr:to>
    <xdr:sp macro="" textlink="">
      <xdr:nvSpPr>
        <xdr:cNvPr id="20" name="Flowchart: Document 19"/>
        <xdr:cNvSpPr/>
      </xdr:nvSpPr>
      <xdr:spPr>
        <a:xfrm>
          <a:off x="4760380" y="2087244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52917</xdr:colOff>
      <xdr:row>26</xdr:row>
      <xdr:rowOff>381000</xdr:rowOff>
    </xdr:from>
    <xdr:to>
      <xdr:col>4</xdr:col>
      <xdr:colOff>476250</xdr:colOff>
      <xdr:row>26</xdr:row>
      <xdr:rowOff>603250</xdr:rowOff>
    </xdr:to>
    <xdr:sp macro="" textlink="">
      <xdr:nvSpPr>
        <xdr:cNvPr id="21" name="Rectangle 20"/>
        <xdr:cNvSpPr/>
      </xdr:nvSpPr>
      <xdr:spPr>
        <a:xfrm>
          <a:off x="3767667" y="21755100"/>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42334</xdr:colOff>
      <xdr:row>30</xdr:row>
      <xdr:rowOff>412750</xdr:rowOff>
    </xdr:from>
    <xdr:to>
      <xdr:col>9</xdr:col>
      <xdr:colOff>455084</xdr:colOff>
      <xdr:row>30</xdr:row>
      <xdr:rowOff>635000</xdr:rowOff>
    </xdr:to>
    <xdr:sp macro="" textlink="">
      <xdr:nvSpPr>
        <xdr:cNvPr id="22" name="Hexagon 21"/>
        <xdr:cNvSpPr/>
      </xdr:nvSpPr>
      <xdr:spPr>
        <a:xfrm>
          <a:off x="6347884" y="26215975"/>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67734</xdr:colOff>
      <xdr:row>31</xdr:row>
      <xdr:rowOff>364067</xdr:rowOff>
    </xdr:from>
    <xdr:to>
      <xdr:col>4</xdr:col>
      <xdr:colOff>480484</xdr:colOff>
      <xdr:row>31</xdr:row>
      <xdr:rowOff>586317</xdr:rowOff>
    </xdr:to>
    <xdr:sp macro="" textlink="">
      <xdr:nvSpPr>
        <xdr:cNvPr id="23" name="Hexagon 22"/>
        <xdr:cNvSpPr/>
      </xdr:nvSpPr>
      <xdr:spPr>
        <a:xfrm>
          <a:off x="3782484" y="27205517"/>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2</xdr:col>
      <xdr:colOff>42332</xdr:colOff>
      <xdr:row>32</xdr:row>
      <xdr:rowOff>264575</xdr:rowOff>
    </xdr:from>
    <xdr:to>
      <xdr:col>2</xdr:col>
      <xdr:colOff>461432</xdr:colOff>
      <xdr:row>32</xdr:row>
      <xdr:rowOff>464600</xdr:rowOff>
    </xdr:to>
    <xdr:sp macro="" textlink="">
      <xdr:nvSpPr>
        <xdr:cNvPr id="24" name="Flowchart: Terminator 23"/>
        <xdr:cNvSpPr/>
      </xdr:nvSpPr>
      <xdr:spPr>
        <a:xfrm>
          <a:off x="2709332" y="27963275"/>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2</xdr:col>
      <xdr:colOff>457199</xdr:colOff>
      <xdr:row>5</xdr:row>
      <xdr:rowOff>319087</xdr:rowOff>
    </xdr:from>
    <xdr:to>
      <xdr:col>3</xdr:col>
      <xdr:colOff>296333</xdr:colOff>
      <xdr:row>15</xdr:row>
      <xdr:rowOff>275155</xdr:rowOff>
    </xdr:to>
    <xdr:cxnSp macro="">
      <xdr:nvCxnSpPr>
        <xdr:cNvPr id="25" name="Shape 24"/>
        <xdr:cNvCxnSpPr>
          <a:stCxn id="2" idx="3"/>
          <a:endCxn id="13" idx="0"/>
        </xdr:cNvCxnSpPr>
      </xdr:nvCxnSpPr>
      <xdr:spPr>
        <a:xfrm>
          <a:off x="3124199" y="1673754"/>
          <a:ext cx="347134" cy="253840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486833</xdr:colOff>
      <xdr:row>6</xdr:row>
      <xdr:rowOff>428625</xdr:rowOff>
    </xdr:from>
    <xdr:to>
      <xdr:col>8</xdr:col>
      <xdr:colOff>284691</xdr:colOff>
      <xdr:row>7</xdr:row>
      <xdr:rowOff>141812</xdr:rowOff>
    </xdr:to>
    <xdr:cxnSp macro="">
      <xdr:nvCxnSpPr>
        <xdr:cNvPr id="26" name="Shape 25"/>
        <xdr:cNvCxnSpPr>
          <a:stCxn id="4" idx="3"/>
          <a:endCxn id="5" idx="0"/>
        </xdr:cNvCxnSpPr>
      </xdr:nvCxnSpPr>
      <xdr:spPr>
        <a:xfrm>
          <a:off x="3658658" y="4362450"/>
          <a:ext cx="2388658" cy="5609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275169</xdr:colOff>
      <xdr:row>7</xdr:row>
      <xdr:rowOff>274104</xdr:rowOff>
    </xdr:from>
    <xdr:to>
      <xdr:col>8</xdr:col>
      <xdr:colOff>67732</xdr:colOff>
      <xdr:row>8</xdr:row>
      <xdr:rowOff>243417</xdr:rowOff>
    </xdr:to>
    <xdr:cxnSp macro="">
      <xdr:nvCxnSpPr>
        <xdr:cNvPr id="27" name="Shape 26"/>
        <xdr:cNvCxnSpPr>
          <a:stCxn id="5" idx="1"/>
          <a:endCxn id="6" idx="0"/>
        </xdr:cNvCxnSpPr>
      </xdr:nvCxnSpPr>
      <xdr:spPr>
        <a:xfrm rot="10800000" flipV="1">
          <a:off x="4504269" y="5055654"/>
          <a:ext cx="1326088" cy="48366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486835</xdr:colOff>
      <xdr:row>8</xdr:row>
      <xdr:rowOff>354542</xdr:rowOff>
    </xdr:from>
    <xdr:to>
      <xdr:col>8</xdr:col>
      <xdr:colOff>267757</xdr:colOff>
      <xdr:row>9</xdr:row>
      <xdr:rowOff>156629</xdr:rowOff>
    </xdr:to>
    <xdr:cxnSp macro="">
      <xdr:nvCxnSpPr>
        <xdr:cNvPr id="28" name="Shape 27"/>
        <xdr:cNvCxnSpPr>
          <a:stCxn id="6" idx="3"/>
          <a:endCxn id="7" idx="0"/>
        </xdr:cNvCxnSpPr>
      </xdr:nvCxnSpPr>
      <xdr:spPr>
        <a:xfrm>
          <a:off x="4715935" y="5650442"/>
          <a:ext cx="1314447" cy="4974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250823</xdr:colOff>
      <xdr:row>9</xdr:row>
      <xdr:rowOff>288921</xdr:rowOff>
    </xdr:from>
    <xdr:to>
      <xdr:col>8</xdr:col>
      <xdr:colOff>50798</xdr:colOff>
      <xdr:row>10</xdr:row>
      <xdr:rowOff>160862</xdr:rowOff>
    </xdr:to>
    <xdr:cxnSp macro="">
      <xdr:nvCxnSpPr>
        <xdr:cNvPr id="29" name="Shape 28"/>
        <xdr:cNvCxnSpPr>
          <a:stCxn id="7" idx="1"/>
          <a:endCxn id="8" idx="0"/>
        </xdr:cNvCxnSpPr>
      </xdr:nvCxnSpPr>
      <xdr:spPr>
        <a:xfrm rot="10800000" flipV="1">
          <a:off x="4994273" y="6280146"/>
          <a:ext cx="819150" cy="39581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268819</xdr:colOff>
      <xdr:row>10</xdr:row>
      <xdr:rowOff>293153</xdr:rowOff>
    </xdr:from>
    <xdr:to>
      <xdr:col>6</xdr:col>
      <xdr:colOff>33865</xdr:colOff>
      <xdr:row>11</xdr:row>
      <xdr:rowOff>247650</xdr:rowOff>
    </xdr:to>
    <xdr:cxnSp macro="">
      <xdr:nvCxnSpPr>
        <xdr:cNvPr id="30" name="Shape 29"/>
        <xdr:cNvCxnSpPr>
          <a:stCxn id="8" idx="1"/>
          <a:endCxn id="9" idx="0"/>
        </xdr:cNvCxnSpPr>
      </xdr:nvCxnSpPr>
      <xdr:spPr>
        <a:xfrm rot="10800000" flipV="1">
          <a:off x="3983569" y="6808253"/>
          <a:ext cx="793746" cy="47837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433918</xdr:colOff>
      <xdr:row>12</xdr:row>
      <xdr:rowOff>719660</xdr:rowOff>
    </xdr:from>
    <xdr:to>
      <xdr:col>7</xdr:col>
      <xdr:colOff>284694</xdr:colOff>
      <xdr:row>13</xdr:row>
      <xdr:rowOff>289987</xdr:rowOff>
    </xdr:to>
    <xdr:cxnSp macro="">
      <xdr:nvCxnSpPr>
        <xdr:cNvPr id="31" name="Shape 30"/>
        <xdr:cNvCxnSpPr>
          <a:stCxn id="10" idx="3"/>
          <a:endCxn id="11" idx="0"/>
        </xdr:cNvCxnSpPr>
      </xdr:nvCxnSpPr>
      <xdr:spPr>
        <a:xfrm>
          <a:off x="5177368" y="9168335"/>
          <a:ext cx="346076" cy="78952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238127</xdr:colOff>
      <xdr:row>12</xdr:row>
      <xdr:rowOff>857244</xdr:rowOff>
    </xdr:from>
    <xdr:to>
      <xdr:col>7</xdr:col>
      <xdr:colOff>88902</xdr:colOff>
      <xdr:row>13</xdr:row>
      <xdr:rowOff>427572</xdr:rowOff>
    </xdr:to>
    <xdr:cxnSp macro="">
      <xdr:nvCxnSpPr>
        <xdr:cNvPr id="32" name="Shape 31"/>
        <xdr:cNvCxnSpPr>
          <a:stCxn id="11" idx="1"/>
          <a:endCxn id="10" idx="2"/>
        </xdr:cNvCxnSpPr>
      </xdr:nvCxnSpPr>
      <xdr:spPr>
        <a:xfrm rot="10800000">
          <a:off x="4981577" y="9305919"/>
          <a:ext cx="346075" cy="78952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480486</xdr:colOff>
      <xdr:row>13</xdr:row>
      <xdr:rowOff>427571</xdr:rowOff>
    </xdr:from>
    <xdr:to>
      <xdr:col>8</xdr:col>
      <xdr:colOff>267760</xdr:colOff>
      <xdr:row>14</xdr:row>
      <xdr:rowOff>431804</xdr:rowOff>
    </xdr:to>
    <xdr:cxnSp macro="">
      <xdr:nvCxnSpPr>
        <xdr:cNvPr id="33" name="Shape 32"/>
        <xdr:cNvCxnSpPr>
          <a:stCxn id="11" idx="3"/>
          <a:endCxn id="12" idx="0"/>
        </xdr:cNvCxnSpPr>
      </xdr:nvCxnSpPr>
      <xdr:spPr>
        <a:xfrm>
          <a:off x="5719236" y="10095446"/>
          <a:ext cx="311149" cy="8519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284694</xdr:colOff>
      <xdr:row>13</xdr:row>
      <xdr:rowOff>565155</xdr:rowOff>
    </xdr:from>
    <xdr:to>
      <xdr:col>8</xdr:col>
      <xdr:colOff>71967</xdr:colOff>
      <xdr:row>14</xdr:row>
      <xdr:rowOff>569389</xdr:rowOff>
    </xdr:to>
    <xdr:cxnSp macro="">
      <xdr:nvCxnSpPr>
        <xdr:cNvPr id="34" name="Shape 33"/>
        <xdr:cNvCxnSpPr>
          <a:stCxn id="12" idx="1"/>
          <a:endCxn id="11" idx="2"/>
        </xdr:cNvCxnSpPr>
      </xdr:nvCxnSpPr>
      <xdr:spPr>
        <a:xfrm rot="10800000">
          <a:off x="5523444" y="10233030"/>
          <a:ext cx="311148" cy="8519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507999</xdr:colOff>
      <xdr:row>15</xdr:row>
      <xdr:rowOff>386280</xdr:rowOff>
    </xdr:from>
    <xdr:to>
      <xdr:col>10</xdr:col>
      <xdr:colOff>261410</xdr:colOff>
      <xdr:row>16</xdr:row>
      <xdr:rowOff>309036</xdr:rowOff>
    </xdr:to>
    <xdr:cxnSp macro="">
      <xdr:nvCxnSpPr>
        <xdr:cNvPr id="36" name="Shape 35"/>
        <xdr:cNvCxnSpPr>
          <a:stCxn id="13" idx="3"/>
          <a:endCxn id="14" idx="0"/>
        </xdr:cNvCxnSpPr>
      </xdr:nvCxnSpPr>
      <xdr:spPr>
        <a:xfrm>
          <a:off x="3682999" y="4196280"/>
          <a:ext cx="293161" cy="75883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296333</xdr:colOff>
      <xdr:row>15</xdr:row>
      <xdr:rowOff>497405</xdr:rowOff>
    </xdr:from>
    <xdr:to>
      <xdr:col>10</xdr:col>
      <xdr:colOff>65617</xdr:colOff>
      <xdr:row>16</xdr:row>
      <xdr:rowOff>446620</xdr:rowOff>
    </xdr:to>
    <xdr:cxnSp macro="">
      <xdr:nvCxnSpPr>
        <xdr:cNvPr id="37" name="Shape 36"/>
        <xdr:cNvCxnSpPr>
          <a:stCxn id="14" idx="1"/>
          <a:endCxn id="13" idx="2"/>
        </xdr:cNvCxnSpPr>
      </xdr:nvCxnSpPr>
      <xdr:spPr>
        <a:xfrm rot="10800000">
          <a:off x="3471333" y="4307405"/>
          <a:ext cx="309034" cy="78529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457202</xdr:colOff>
      <xdr:row>16</xdr:row>
      <xdr:rowOff>446620</xdr:rowOff>
    </xdr:from>
    <xdr:to>
      <xdr:col>11</xdr:col>
      <xdr:colOff>244473</xdr:colOff>
      <xdr:row>17</xdr:row>
      <xdr:rowOff>175677</xdr:rowOff>
    </xdr:to>
    <xdr:cxnSp macro="">
      <xdr:nvCxnSpPr>
        <xdr:cNvPr id="38" name="Shape 37"/>
        <xdr:cNvCxnSpPr>
          <a:stCxn id="14" idx="3"/>
          <a:endCxn id="112" idx="0"/>
        </xdr:cNvCxnSpPr>
      </xdr:nvCxnSpPr>
      <xdr:spPr>
        <a:xfrm>
          <a:off x="4171952" y="5092703"/>
          <a:ext cx="284688" cy="53339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472015</xdr:colOff>
      <xdr:row>18</xdr:row>
      <xdr:rowOff>350302</xdr:rowOff>
    </xdr:from>
    <xdr:to>
      <xdr:col>14</xdr:col>
      <xdr:colOff>259290</xdr:colOff>
      <xdr:row>19</xdr:row>
      <xdr:rowOff>190496</xdr:rowOff>
    </xdr:to>
    <xdr:cxnSp macro="">
      <xdr:nvCxnSpPr>
        <xdr:cNvPr id="39" name="Shape 38"/>
        <xdr:cNvCxnSpPr>
          <a:stCxn id="15" idx="3"/>
          <a:endCxn id="16" idx="0"/>
        </xdr:cNvCxnSpPr>
      </xdr:nvCxnSpPr>
      <xdr:spPr>
        <a:xfrm>
          <a:off x="8263465" y="13504327"/>
          <a:ext cx="282575" cy="51646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258233</xdr:colOff>
      <xdr:row>19</xdr:row>
      <xdr:rowOff>322787</xdr:rowOff>
    </xdr:from>
    <xdr:to>
      <xdr:col>14</xdr:col>
      <xdr:colOff>42332</xdr:colOff>
      <xdr:row>20</xdr:row>
      <xdr:rowOff>787394</xdr:rowOff>
    </xdr:to>
    <xdr:cxnSp macro="">
      <xdr:nvCxnSpPr>
        <xdr:cNvPr id="40" name="Shape 39"/>
        <xdr:cNvCxnSpPr>
          <a:stCxn id="16" idx="1"/>
          <a:endCxn id="17" idx="0"/>
        </xdr:cNvCxnSpPr>
      </xdr:nvCxnSpPr>
      <xdr:spPr>
        <a:xfrm rot="10800000" flipV="1">
          <a:off x="7554383" y="14153087"/>
          <a:ext cx="774699" cy="113135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52915</xdr:colOff>
      <xdr:row>21</xdr:row>
      <xdr:rowOff>486818</xdr:rowOff>
    </xdr:from>
    <xdr:to>
      <xdr:col>13</xdr:col>
      <xdr:colOff>444500</xdr:colOff>
      <xdr:row>21</xdr:row>
      <xdr:rowOff>761985</xdr:rowOff>
    </xdr:to>
    <xdr:sp macro="" textlink="">
      <xdr:nvSpPr>
        <xdr:cNvPr id="41" name="Diamond 40"/>
        <xdr:cNvSpPr/>
      </xdr:nvSpPr>
      <xdr:spPr>
        <a:xfrm>
          <a:off x="7844365" y="17069843"/>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67731</xdr:colOff>
      <xdr:row>22</xdr:row>
      <xdr:rowOff>395806</xdr:rowOff>
    </xdr:from>
    <xdr:to>
      <xdr:col>14</xdr:col>
      <xdr:colOff>459316</xdr:colOff>
      <xdr:row>22</xdr:row>
      <xdr:rowOff>670973</xdr:rowOff>
    </xdr:to>
    <xdr:sp macro="" textlink="">
      <xdr:nvSpPr>
        <xdr:cNvPr id="42" name="Diamond 41"/>
        <xdr:cNvSpPr/>
      </xdr:nvSpPr>
      <xdr:spPr>
        <a:xfrm>
          <a:off x="8354481" y="17959906"/>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444500</xdr:colOff>
      <xdr:row>21</xdr:row>
      <xdr:rowOff>624402</xdr:rowOff>
    </xdr:from>
    <xdr:to>
      <xdr:col>14</xdr:col>
      <xdr:colOff>263524</xdr:colOff>
      <xdr:row>22</xdr:row>
      <xdr:rowOff>395806</xdr:rowOff>
    </xdr:to>
    <xdr:cxnSp macro="">
      <xdr:nvCxnSpPr>
        <xdr:cNvPr id="43" name="Shape 42"/>
        <xdr:cNvCxnSpPr>
          <a:stCxn id="41" idx="3"/>
          <a:endCxn id="42" idx="0"/>
        </xdr:cNvCxnSpPr>
      </xdr:nvCxnSpPr>
      <xdr:spPr>
        <a:xfrm>
          <a:off x="8235950" y="17207427"/>
          <a:ext cx="314324" cy="75247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248708</xdr:colOff>
      <xdr:row>21</xdr:row>
      <xdr:rowOff>761986</xdr:rowOff>
    </xdr:from>
    <xdr:to>
      <xdr:col>14</xdr:col>
      <xdr:colOff>67731</xdr:colOff>
      <xdr:row>22</xdr:row>
      <xdr:rowOff>533391</xdr:rowOff>
    </xdr:to>
    <xdr:cxnSp macro="">
      <xdr:nvCxnSpPr>
        <xdr:cNvPr id="44" name="Shape 43"/>
        <xdr:cNvCxnSpPr>
          <a:stCxn id="42" idx="1"/>
          <a:endCxn id="41" idx="2"/>
        </xdr:cNvCxnSpPr>
      </xdr:nvCxnSpPr>
      <xdr:spPr>
        <a:xfrm rot="10800000">
          <a:off x="8040158" y="17345011"/>
          <a:ext cx="314323" cy="75248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233890</xdr:colOff>
      <xdr:row>24</xdr:row>
      <xdr:rowOff>398989</xdr:rowOff>
    </xdr:from>
    <xdr:to>
      <xdr:col>9</xdr:col>
      <xdr:colOff>44448</xdr:colOff>
      <xdr:row>25</xdr:row>
      <xdr:rowOff>355597</xdr:rowOff>
    </xdr:to>
    <xdr:cxnSp macro="">
      <xdr:nvCxnSpPr>
        <xdr:cNvPr id="45" name="Shape 44"/>
        <xdr:cNvCxnSpPr>
          <a:stCxn id="19" idx="1"/>
          <a:endCxn id="20" idx="0"/>
        </xdr:cNvCxnSpPr>
      </xdr:nvCxnSpPr>
      <xdr:spPr>
        <a:xfrm rot="10800000" flipV="1">
          <a:off x="4977340" y="20087164"/>
          <a:ext cx="1372658" cy="7852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25</xdr:row>
      <xdr:rowOff>487889</xdr:rowOff>
    </xdr:from>
    <xdr:to>
      <xdr:col>6</xdr:col>
      <xdr:colOff>16931</xdr:colOff>
      <xdr:row>26</xdr:row>
      <xdr:rowOff>381000</xdr:rowOff>
    </xdr:to>
    <xdr:cxnSp macro="">
      <xdr:nvCxnSpPr>
        <xdr:cNvPr id="46" name="Shape 45"/>
        <xdr:cNvCxnSpPr>
          <a:stCxn id="20" idx="1"/>
          <a:endCxn id="21" idx="0"/>
        </xdr:cNvCxnSpPr>
      </xdr:nvCxnSpPr>
      <xdr:spPr>
        <a:xfrm rot="10800000" flipV="1">
          <a:off x="3979335" y="21004739"/>
          <a:ext cx="781046" cy="75036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42332</xdr:colOff>
      <xdr:row>27</xdr:row>
      <xdr:rowOff>296324</xdr:rowOff>
    </xdr:from>
    <xdr:to>
      <xdr:col>6</xdr:col>
      <xdr:colOff>433917</xdr:colOff>
      <xdr:row>27</xdr:row>
      <xdr:rowOff>571491</xdr:rowOff>
    </xdr:to>
    <xdr:sp macro="" textlink="">
      <xdr:nvSpPr>
        <xdr:cNvPr id="47" name="Diamond 46"/>
        <xdr:cNvSpPr/>
      </xdr:nvSpPr>
      <xdr:spPr>
        <a:xfrm>
          <a:off x="4785782" y="22480049"/>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476250</xdr:colOff>
      <xdr:row>26</xdr:row>
      <xdr:rowOff>492125</xdr:rowOff>
    </xdr:from>
    <xdr:to>
      <xdr:col>6</xdr:col>
      <xdr:colOff>238125</xdr:colOff>
      <xdr:row>27</xdr:row>
      <xdr:rowOff>296324</xdr:rowOff>
    </xdr:to>
    <xdr:cxnSp macro="">
      <xdr:nvCxnSpPr>
        <xdr:cNvPr id="48" name="Shape 47"/>
        <xdr:cNvCxnSpPr>
          <a:stCxn id="21" idx="3"/>
          <a:endCxn id="47" idx="0"/>
        </xdr:cNvCxnSpPr>
      </xdr:nvCxnSpPr>
      <xdr:spPr>
        <a:xfrm>
          <a:off x="4191000" y="21866225"/>
          <a:ext cx="790575" cy="61382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26</xdr:row>
      <xdr:rowOff>603250</xdr:rowOff>
    </xdr:from>
    <xdr:to>
      <xdr:col>6</xdr:col>
      <xdr:colOff>42333</xdr:colOff>
      <xdr:row>27</xdr:row>
      <xdr:rowOff>433908</xdr:rowOff>
    </xdr:to>
    <xdr:cxnSp macro="">
      <xdr:nvCxnSpPr>
        <xdr:cNvPr id="49" name="Shape 48"/>
        <xdr:cNvCxnSpPr>
          <a:stCxn id="47" idx="1"/>
          <a:endCxn id="21" idx="2"/>
        </xdr:cNvCxnSpPr>
      </xdr:nvCxnSpPr>
      <xdr:spPr>
        <a:xfrm rot="10800000">
          <a:off x="3979335" y="21977350"/>
          <a:ext cx="806448" cy="6402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63498</xdr:colOff>
      <xdr:row>28</xdr:row>
      <xdr:rowOff>285741</xdr:rowOff>
    </xdr:from>
    <xdr:to>
      <xdr:col>7</xdr:col>
      <xdr:colOff>455083</xdr:colOff>
      <xdr:row>28</xdr:row>
      <xdr:rowOff>560908</xdr:rowOff>
    </xdr:to>
    <xdr:sp macro="" textlink="">
      <xdr:nvSpPr>
        <xdr:cNvPr id="50" name="Diamond 49"/>
        <xdr:cNvSpPr/>
      </xdr:nvSpPr>
      <xdr:spPr>
        <a:xfrm>
          <a:off x="5302248" y="23317191"/>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433917</xdr:colOff>
      <xdr:row>27</xdr:row>
      <xdr:rowOff>433908</xdr:rowOff>
    </xdr:from>
    <xdr:to>
      <xdr:col>7</xdr:col>
      <xdr:colOff>259291</xdr:colOff>
      <xdr:row>28</xdr:row>
      <xdr:rowOff>285741</xdr:rowOff>
    </xdr:to>
    <xdr:cxnSp macro="">
      <xdr:nvCxnSpPr>
        <xdr:cNvPr id="51" name="Shape 50"/>
        <xdr:cNvCxnSpPr>
          <a:stCxn id="47" idx="3"/>
          <a:endCxn id="50" idx="0"/>
        </xdr:cNvCxnSpPr>
      </xdr:nvCxnSpPr>
      <xdr:spPr>
        <a:xfrm>
          <a:off x="5177367" y="22617633"/>
          <a:ext cx="320674" cy="6995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238126</xdr:colOff>
      <xdr:row>27</xdr:row>
      <xdr:rowOff>571492</xdr:rowOff>
    </xdr:from>
    <xdr:to>
      <xdr:col>7</xdr:col>
      <xdr:colOff>63499</xdr:colOff>
      <xdr:row>28</xdr:row>
      <xdr:rowOff>423326</xdr:rowOff>
    </xdr:to>
    <xdr:cxnSp macro="">
      <xdr:nvCxnSpPr>
        <xdr:cNvPr id="52" name="Shape 51"/>
        <xdr:cNvCxnSpPr>
          <a:stCxn id="50" idx="1"/>
          <a:endCxn id="47" idx="2"/>
        </xdr:cNvCxnSpPr>
      </xdr:nvCxnSpPr>
      <xdr:spPr>
        <a:xfrm rot="10800000">
          <a:off x="4981576" y="22755217"/>
          <a:ext cx="320673" cy="6995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67731</xdr:colOff>
      <xdr:row>29</xdr:row>
      <xdr:rowOff>596882</xdr:rowOff>
    </xdr:from>
    <xdr:to>
      <xdr:col>8</xdr:col>
      <xdr:colOff>459316</xdr:colOff>
      <xdr:row>29</xdr:row>
      <xdr:rowOff>872049</xdr:rowOff>
    </xdr:to>
    <xdr:sp macro="" textlink="">
      <xdr:nvSpPr>
        <xdr:cNvPr id="53" name="Diamond 52"/>
        <xdr:cNvSpPr/>
      </xdr:nvSpPr>
      <xdr:spPr>
        <a:xfrm>
          <a:off x="5830356" y="25133282"/>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2</xdr:col>
      <xdr:colOff>251882</xdr:colOff>
      <xdr:row>23</xdr:row>
      <xdr:rowOff>545041</xdr:rowOff>
    </xdr:from>
    <xdr:to>
      <xdr:col>11</xdr:col>
      <xdr:colOff>42335</xdr:colOff>
      <xdr:row>32</xdr:row>
      <xdr:rowOff>264574</xdr:rowOff>
    </xdr:to>
    <xdr:cxnSp macro="">
      <xdr:nvCxnSpPr>
        <xdr:cNvPr id="54" name="Shape 53"/>
        <xdr:cNvCxnSpPr>
          <a:stCxn id="18" idx="3"/>
          <a:endCxn id="24" idx="0"/>
        </xdr:cNvCxnSpPr>
      </xdr:nvCxnSpPr>
      <xdr:spPr>
        <a:xfrm rot="10800000" flipV="1">
          <a:off x="2918882" y="11519958"/>
          <a:ext cx="1335620" cy="86253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455086</xdr:colOff>
      <xdr:row>22</xdr:row>
      <xdr:rowOff>670973</xdr:rowOff>
    </xdr:from>
    <xdr:to>
      <xdr:col>14</xdr:col>
      <xdr:colOff>263525</xdr:colOff>
      <xdr:row>23</xdr:row>
      <xdr:rowOff>545042</xdr:rowOff>
    </xdr:to>
    <xdr:cxnSp macro="">
      <xdr:nvCxnSpPr>
        <xdr:cNvPr id="55" name="Shape 54"/>
        <xdr:cNvCxnSpPr>
          <a:stCxn id="42" idx="2"/>
          <a:endCxn id="18" idx="0"/>
        </xdr:cNvCxnSpPr>
      </xdr:nvCxnSpPr>
      <xdr:spPr>
        <a:xfrm rot="5400000">
          <a:off x="7475534" y="18015475"/>
          <a:ext cx="855144" cy="129433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338680</xdr:colOff>
      <xdr:row>16</xdr:row>
      <xdr:rowOff>275161</xdr:rowOff>
    </xdr:from>
    <xdr:ext cx="457200" cy="217560"/>
    <xdr:sp macro="" textlink="">
      <xdr:nvSpPr>
        <xdr:cNvPr id="60" name="TextBox 59"/>
        <xdr:cNvSpPr txBox="1"/>
      </xdr:nvSpPr>
      <xdr:spPr>
        <a:xfrm rot="10800000" flipV="1">
          <a:off x="4053430" y="4921244"/>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13</xdr:col>
      <xdr:colOff>349255</xdr:colOff>
      <xdr:row>21</xdr:row>
      <xdr:rowOff>455069</xdr:rowOff>
    </xdr:from>
    <xdr:ext cx="457200" cy="217560"/>
    <xdr:sp macro="" textlink="">
      <xdr:nvSpPr>
        <xdr:cNvPr id="61" name="TextBox 60"/>
        <xdr:cNvSpPr txBox="1"/>
      </xdr:nvSpPr>
      <xdr:spPr>
        <a:xfrm rot="10800000" flipV="1">
          <a:off x="8140705" y="17038094"/>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14</xdr:col>
      <xdr:colOff>126996</xdr:colOff>
      <xdr:row>22</xdr:row>
      <xdr:rowOff>645563</xdr:rowOff>
    </xdr:from>
    <xdr:ext cx="457200" cy="217560"/>
    <xdr:sp macro="" textlink="">
      <xdr:nvSpPr>
        <xdr:cNvPr id="62" name="TextBox 61"/>
        <xdr:cNvSpPr txBox="1"/>
      </xdr:nvSpPr>
      <xdr:spPr>
        <a:xfrm rot="10800000" flipV="1">
          <a:off x="8413746" y="18209663"/>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3</xdr:col>
      <xdr:colOff>232843</xdr:colOff>
      <xdr:row>16</xdr:row>
      <xdr:rowOff>285741</xdr:rowOff>
    </xdr:from>
    <xdr:ext cx="457200" cy="182880"/>
    <xdr:sp macro="" textlink="">
      <xdr:nvSpPr>
        <xdr:cNvPr id="69" name="TextBox 68"/>
        <xdr:cNvSpPr txBox="1"/>
      </xdr:nvSpPr>
      <xdr:spPr>
        <a:xfrm rot="10800000" flipV="1">
          <a:off x="3407843" y="4931824"/>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12</xdr:col>
      <xdr:colOff>211660</xdr:colOff>
      <xdr:row>21</xdr:row>
      <xdr:rowOff>444486</xdr:rowOff>
    </xdr:from>
    <xdr:ext cx="457200" cy="182880"/>
    <xdr:sp macro="" textlink="">
      <xdr:nvSpPr>
        <xdr:cNvPr id="70" name="TextBox 69"/>
        <xdr:cNvSpPr txBox="1"/>
      </xdr:nvSpPr>
      <xdr:spPr>
        <a:xfrm rot="10800000" flipV="1">
          <a:off x="7507810" y="17027511"/>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13</xdr:col>
      <xdr:colOff>179911</xdr:colOff>
      <xdr:row>22</xdr:row>
      <xdr:rowOff>359822</xdr:rowOff>
    </xdr:from>
    <xdr:ext cx="457200" cy="182880"/>
    <xdr:sp macro="" textlink="">
      <xdr:nvSpPr>
        <xdr:cNvPr id="71" name="TextBox 70"/>
        <xdr:cNvSpPr txBox="1"/>
      </xdr:nvSpPr>
      <xdr:spPr>
        <a:xfrm rot="10800000" flipV="1">
          <a:off x="7971361" y="17923922"/>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twoCellAnchor>
    <xdr:from>
      <xdr:col>4</xdr:col>
      <xdr:colOff>480484</xdr:colOff>
      <xdr:row>30</xdr:row>
      <xdr:rowOff>523875</xdr:rowOff>
    </xdr:from>
    <xdr:to>
      <xdr:col>9</xdr:col>
      <xdr:colOff>42334</xdr:colOff>
      <xdr:row>31</xdr:row>
      <xdr:rowOff>475192</xdr:rowOff>
    </xdr:to>
    <xdr:cxnSp macro="">
      <xdr:nvCxnSpPr>
        <xdr:cNvPr id="75" name="Elbow Connector 74"/>
        <xdr:cNvCxnSpPr>
          <a:stCxn id="22" idx="3"/>
          <a:endCxn id="23" idx="0"/>
        </xdr:cNvCxnSpPr>
      </xdr:nvCxnSpPr>
      <xdr:spPr>
        <a:xfrm rot="10800000" flipV="1">
          <a:off x="4195234" y="26327100"/>
          <a:ext cx="2152650" cy="989542"/>
        </a:xfrm>
        <a:prstGeom prst="bentConnector3">
          <a:avLst>
            <a:gd name="adj1" fmla="val 40714"/>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95250</xdr:colOff>
      <xdr:row>11</xdr:row>
      <xdr:rowOff>1132417</xdr:rowOff>
    </xdr:from>
    <xdr:to>
      <xdr:col>6</xdr:col>
      <xdr:colOff>423333</xdr:colOff>
      <xdr:row>11</xdr:row>
      <xdr:rowOff>1333485</xdr:rowOff>
    </xdr:to>
    <xdr:sp macro="" textlink="">
      <xdr:nvSpPr>
        <xdr:cNvPr id="76" name="Flowchart: Off-page Connector 75"/>
        <xdr:cNvSpPr/>
      </xdr:nvSpPr>
      <xdr:spPr>
        <a:xfrm>
          <a:off x="4838700" y="8171392"/>
          <a:ext cx="328083" cy="201068"/>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480484</xdr:colOff>
      <xdr:row>11</xdr:row>
      <xdr:rowOff>358776</xdr:rowOff>
    </xdr:from>
    <xdr:to>
      <xdr:col>6</xdr:col>
      <xdr:colOff>259292</xdr:colOff>
      <xdr:row>11</xdr:row>
      <xdr:rowOff>1132417</xdr:rowOff>
    </xdr:to>
    <xdr:cxnSp macro="">
      <xdr:nvCxnSpPr>
        <xdr:cNvPr id="77" name="Shape 76"/>
        <xdr:cNvCxnSpPr>
          <a:stCxn id="9" idx="3"/>
          <a:endCxn id="76" idx="0"/>
        </xdr:cNvCxnSpPr>
      </xdr:nvCxnSpPr>
      <xdr:spPr>
        <a:xfrm>
          <a:off x="4195234" y="7397751"/>
          <a:ext cx="807508" cy="77364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99520</xdr:colOff>
      <xdr:row>11</xdr:row>
      <xdr:rowOff>1111250</xdr:rowOff>
    </xdr:from>
    <xdr:to>
      <xdr:col>4</xdr:col>
      <xdr:colOff>427603</xdr:colOff>
      <xdr:row>11</xdr:row>
      <xdr:rowOff>1327140</xdr:rowOff>
    </xdr:to>
    <xdr:sp macro="" textlink="">
      <xdr:nvSpPr>
        <xdr:cNvPr id="78" name="Flowchart: Off-page Connector 77"/>
        <xdr:cNvSpPr/>
      </xdr:nvSpPr>
      <xdr:spPr>
        <a:xfrm rot="10800000">
          <a:off x="3814270" y="8150225"/>
          <a:ext cx="328083" cy="215890"/>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263561</xdr:colOff>
      <xdr:row>11</xdr:row>
      <xdr:rowOff>469902</xdr:rowOff>
    </xdr:from>
    <xdr:to>
      <xdr:col>4</xdr:col>
      <xdr:colOff>268818</xdr:colOff>
      <xdr:row>11</xdr:row>
      <xdr:rowOff>1111251</xdr:rowOff>
    </xdr:to>
    <xdr:cxnSp macro="">
      <xdr:nvCxnSpPr>
        <xdr:cNvPr id="79" name="Straight Arrow Connector 78"/>
        <xdr:cNvCxnSpPr>
          <a:stCxn id="78" idx="2"/>
          <a:endCxn id="9" idx="2"/>
        </xdr:cNvCxnSpPr>
      </xdr:nvCxnSpPr>
      <xdr:spPr>
        <a:xfrm rot="5400000" flipH="1" flipV="1">
          <a:off x="3660265" y="7826923"/>
          <a:ext cx="641349" cy="52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78322</xdr:colOff>
      <xdr:row>12</xdr:row>
      <xdr:rowOff>67711</xdr:rowOff>
    </xdr:from>
    <xdr:to>
      <xdr:col>6</xdr:col>
      <xdr:colOff>406405</xdr:colOff>
      <xdr:row>12</xdr:row>
      <xdr:rowOff>285750</xdr:rowOff>
    </xdr:to>
    <xdr:sp macro="" textlink="">
      <xdr:nvSpPr>
        <xdr:cNvPr id="80" name="Flowchart: Off-page Connector 79"/>
        <xdr:cNvSpPr/>
      </xdr:nvSpPr>
      <xdr:spPr>
        <a:xfrm>
          <a:off x="4821772" y="8516386"/>
          <a:ext cx="328083" cy="218039"/>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238126</xdr:colOff>
      <xdr:row>12</xdr:row>
      <xdr:rowOff>285750</xdr:rowOff>
    </xdr:from>
    <xdr:to>
      <xdr:col>6</xdr:col>
      <xdr:colOff>242364</xdr:colOff>
      <xdr:row>12</xdr:row>
      <xdr:rowOff>582076</xdr:rowOff>
    </xdr:to>
    <xdr:cxnSp macro="">
      <xdr:nvCxnSpPr>
        <xdr:cNvPr id="81" name="Straight Arrow Connector 80"/>
        <xdr:cNvCxnSpPr>
          <a:stCxn id="80" idx="2"/>
          <a:endCxn id="10" idx="0"/>
        </xdr:cNvCxnSpPr>
      </xdr:nvCxnSpPr>
      <xdr:spPr>
        <a:xfrm rot="5400000">
          <a:off x="4835532" y="8880469"/>
          <a:ext cx="296326" cy="42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93174</xdr:colOff>
      <xdr:row>12</xdr:row>
      <xdr:rowOff>61366</xdr:rowOff>
    </xdr:from>
    <xdr:to>
      <xdr:col>4</xdr:col>
      <xdr:colOff>421257</xdr:colOff>
      <xdr:row>12</xdr:row>
      <xdr:rowOff>285750</xdr:rowOff>
    </xdr:to>
    <xdr:sp macro="" textlink="">
      <xdr:nvSpPr>
        <xdr:cNvPr id="82" name="Flowchart: Off-page Connector 81"/>
        <xdr:cNvSpPr/>
      </xdr:nvSpPr>
      <xdr:spPr>
        <a:xfrm rot="10800000">
          <a:off x="3807924" y="8510041"/>
          <a:ext cx="328083" cy="224384"/>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257216</xdr:colOff>
      <xdr:row>12</xdr:row>
      <xdr:rowOff>285750</xdr:rowOff>
    </xdr:from>
    <xdr:to>
      <xdr:col>6</xdr:col>
      <xdr:colOff>42334</xdr:colOff>
      <xdr:row>12</xdr:row>
      <xdr:rowOff>719660</xdr:rowOff>
    </xdr:to>
    <xdr:cxnSp macro="">
      <xdr:nvCxnSpPr>
        <xdr:cNvPr id="83" name="Shape 82"/>
        <xdr:cNvCxnSpPr>
          <a:stCxn id="10" idx="1"/>
          <a:endCxn id="82" idx="0"/>
        </xdr:cNvCxnSpPr>
      </xdr:nvCxnSpPr>
      <xdr:spPr>
        <a:xfrm rot="10800000">
          <a:off x="3971966" y="8734425"/>
          <a:ext cx="813818" cy="4339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469898</xdr:colOff>
      <xdr:row>20</xdr:row>
      <xdr:rowOff>898520</xdr:rowOff>
    </xdr:from>
    <xdr:to>
      <xdr:col>13</xdr:col>
      <xdr:colOff>248708</xdr:colOff>
      <xdr:row>21</xdr:row>
      <xdr:rowOff>486818</xdr:rowOff>
    </xdr:to>
    <xdr:cxnSp macro="">
      <xdr:nvCxnSpPr>
        <xdr:cNvPr id="88" name="Shape 87"/>
        <xdr:cNvCxnSpPr>
          <a:stCxn id="17" idx="3"/>
          <a:endCxn id="41" idx="0"/>
        </xdr:cNvCxnSpPr>
      </xdr:nvCxnSpPr>
      <xdr:spPr>
        <a:xfrm>
          <a:off x="5179481" y="8370353"/>
          <a:ext cx="276227" cy="136629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258232</xdr:colOff>
      <xdr:row>20</xdr:row>
      <xdr:rowOff>1009646</xdr:rowOff>
    </xdr:from>
    <xdr:to>
      <xdr:col>13</xdr:col>
      <xdr:colOff>52915</xdr:colOff>
      <xdr:row>21</xdr:row>
      <xdr:rowOff>624403</xdr:rowOff>
    </xdr:to>
    <xdr:cxnSp macro="">
      <xdr:nvCxnSpPr>
        <xdr:cNvPr id="91" name="Shape 90"/>
        <xdr:cNvCxnSpPr>
          <a:stCxn id="41" idx="1"/>
          <a:endCxn id="17" idx="2"/>
        </xdr:cNvCxnSpPr>
      </xdr:nvCxnSpPr>
      <xdr:spPr>
        <a:xfrm rot="10800000">
          <a:off x="4967815" y="8481479"/>
          <a:ext cx="292100" cy="139275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459316</xdr:colOff>
      <xdr:row>29</xdr:row>
      <xdr:rowOff>734466</xdr:rowOff>
    </xdr:from>
    <xdr:to>
      <xdr:col>9</xdr:col>
      <xdr:colOff>455084</xdr:colOff>
      <xdr:row>30</xdr:row>
      <xdr:rowOff>523875</xdr:rowOff>
    </xdr:to>
    <xdr:cxnSp macro="">
      <xdr:nvCxnSpPr>
        <xdr:cNvPr id="92" name="Elbow Connector 91"/>
        <xdr:cNvCxnSpPr>
          <a:stCxn id="53" idx="3"/>
          <a:endCxn id="22" idx="0"/>
        </xdr:cNvCxnSpPr>
      </xdr:nvCxnSpPr>
      <xdr:spPr>
        <a:xfrm>
          <a:off x="6221941" y="25270866"/>
          <a:ext cx="538693" cy="1056234"/>
        </a:xfrm>
        <a:prstGeom prst="bentConnector3">
          <a:avLst>
            <a:gd name="adj1" fmla="val 14268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97354</xdr:colOff>
      <xdr:row>28</xdr:row>
      <xdr:rowOff>1170475</xdr:rowOff>
    </xdr:from>
    <xdr:to>
      <xdr:col>8</xdr:col>
      <xdr:colOff>425437</xdr:colOff>
      <xdr:row>28</xdr:row>
      <xdr:rowOff>1424475</xdr:rowOff>
    </xdr:to>
    <xdr:sp macro="" textlink="">
      <xdr:nvSpPr>
        <xdr:cNvPr id="93" name="Flowchart: Off-page Connector 92"/>
        <xdr:cNvSpPr/>
      </xdr:nvSpPr>
      <xdr:spPr>
        <a:xfrm>
          <a:off x="5859979" y="24201925"/>
          <a:ext cx="328083" cy="254000"/>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91043</xdr:colOff>
      <xdr:row>28</xdr:row>
      <xdr:rowOff>1153547</xdr:rowOff>
    </xdr:from>
    <xdr:to>
      <xdr:col>7</xdr:col>
      <xdr:colOff>419126</xdr:colOff>
      <xdr:row>28</xdr:row>
      <xdr:rowOff>1407547</xdr:rowOff>
    </xdr:to>
    <xdr:sp macro="" textlink="">
      <xdr:nvSpPr>
        <xdr:cNvPr id="94" name="Flowchart: Off-page Connector 93"/>
        <xdr:cNvSpPr/>
      </xdr:nvSpPr>
      <xdr:spPr>
        <a:xfrm rot="10800000">
          <a:off x="5329793" y="24184997"/>
          <a:ext cx="328083" cy="254000"/>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101592</xdr:colOff>
      <xdr:row>29</xdr:row>
      <xdr:rowOff>52868</xdr:rowOff>
    </xdr:from>
    <xdr:to>
      <xdr:col>8</xdr:col>
      <xdr:colOff>429675</xdr:colOff>
      <xdr:row>29</xdr:row>
      <xdr:rowOff>306868</xdr:rowOff>
    </xdr:to>
    <xdr:sp macro="" textlink="">
      <xdr:nvSpPr>
        <xdr:cNvPr id="95" name="Flowchart: Off-page Connector 94"/>
        <xdr:cNvSpPr/>
      </xdr:nvSpPr>
      <xdr:spPr>
        <a:xfrm>
          <a:off x="5864217" y="24589268"/>
          <a:ext cx="328083" cy="254000"/>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116430</xdr:colOff>
      <xdr:row>29</xdr:row>
      <xdr:rowOff>46523</xdr:rowOff>
    </xdr:from>
    <xdr:to>
      <xdr:col>7</xdr:col>
      <xdr:colOff>444513</xdr:colOff>
      <xdr:row>29</xdr:row>
      <xdr:rowOff>300523</xdr:rowOff>
    </xdr:to>
    <xdr:sp macro="" textlink="">
      <xdr:nvSpPr>
        <xdr:cNvPr id="96" name="Flowchart: Off-page Connector 95"/>
        <xdr:cNvSpPr/>
      </xdr:nvSpPr>
      <xdr:spPr>
        <a:xfrm rot="10800000">
          <a:off x="5355180" y="24582923"/>
          <a:ext cx="328083" cy="254000"/>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455083</xdr:colOff>
      <xdr:row>28</xdr:row>
      <xdr:rowOff>423325</xdr:rowOff>
    </xdr:from>
    <xdr:to>
      <xdr:col>8</xdr:col>
      <xdr:colOff>261396</xdr:colOff>
      <xdr:row>28</xdr:row>
      <xdr:rowOff>1170475</xdr:rowOff>
    </xdr:to>
    <xdr:cxnSp macro="">
      <xdr:nvCxnSpPr>
        <xdr:cNvPr id="97" name="Shape 96"/>
        <xdr:cNvCxnSpPr>
          <a:stCxn id="50" idx="3"/>
          <a:endCxn id="93" idx="0"/>
        </xdr:cNvCxnSpPr>
      </xdr:nvCxnSpPr>
      <xdr:spPr>
        <a:xfrm>
          <a:off x="5693833" y="23454775"/>
          <a:ext cx="330188" cy="74715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255084</xdr:colOff>
      <xdr:row>28</xdr:row>
      <xdr:rowOff>560909</xdr:rowOff>
    </xdr:from>
    <xdr:to>
      <xdr:col>7</xdr:col>
      <xdr:colOff>259291</xdr:colOff>
      <xdr:row>28</xdr:row>
      <xdr:rowOff>1153548</xdr:rowOff>
    </xdr:to>
    <xdr:cxnSp macro="">
      <xdr:nvCxnSpPr>
        <xdr:cNvPr id="98" name="Straight Arrow Connector 97"/>
        <xdr:cNvCxnSpPr>
          <a:stCxn id="94" idx="2"/>
          <a:endCxn id="50" idx="2"/>
        </xdr:cNvCxnSpPr>
      </xdr:nvCxnSpPr>
      <xdr:spPr>
        <a:xfrm rot="5400000" flipH="1" flipV="1">
          <a:off x="5199618" y="23886575"/>
          <a:ext cx="592639" cy="42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263524</xdr:colOff>
      <xdr:row>29</xdr:row>
      <xdr:rowOff>306868</xdr:rowOff>
    </xdr:from>
    <xdr:to>
      <xdr:col>8</xdr:col>
      <xdr:colOff>265634</xdr:colOff>
      <xdr:row>29</xdr:row>
      <xdr:rowOff>596882</xdr:rowOff>
    </xdr:to>
    <xdr:cxnSp macro="">
      <xdr:nvCxnSpPr>
        <xdr:cNvPr id="99" name="Straight Arrow Connector 98"/>
        <xdr:cNvCxnSpPr>
          <a:stCxn id="95" idx="2"/>
          <a:endCxn id="53" idx="0"/>
        </xdr:cNvCxnSpPr>
      </xdr:nvCxnSpPr>
      <xdr:spPr>
        <a:xfrm rot="5400000">
          <a:off x="5882197" y="24987220"/>
          <a:ext cx="290014" cy="2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280472</xdr:colOff>
      <xdr:row>29</xdr:row>
      <xdr:rowOff>300524</xdr:rowOff>
    </xdr:from>
    <xdr:to>
      <xdr:col>8</xdr:col>
      <xdr:colOff>67732</xdr:colOff>
      <xdr:row>29</xdr:row>
      <xdr:rowOff>734467</xdr:rowOff>
    </xdr:to>
    <xdr:cxnSp macro="">
      <xdr:nvCxnSpPr>
        <xdr:cNvPr id="100" name="Shape 99"/>
        <xdr:cNvCxnSpPr>
          <a:stCxn id="53" idx="1"/>
          <a:endCxn id="96" idx="0"/>
        </xdr:cNvCxnSpPr>
      </xdr:nvCxnSpPr>
      <xdr:spPr>
        <a:xfrm rot="10800000">
          <a:off x="5519222" y="24836924"/>
          <a:ext cx="311135" cy="43394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27514</xdr:colOff>
      <xdr:row>17</xdr:row>
      <xdr:rowOff>175677</xdr:rowOff>
    </xdr:from>
    <xdr:to>
      <xdr:col>11</xdr:col>
      <xdr:colOff>461431</xdr:colOff>
      <xdr:row>17</xdr:row>
      <xdr:rowOff>440261</xdr:rowOff>
    </xdr:to>
    <xdr:sp macro="" textlink="">
      <xdr:nvSpPr>
        <xdr:cNvPr id="112" name="Flowchart: Document 111"/>
        <xdr:cNvSpPr/>
      </xdr:nvSpPr>
      <xdr:spPr>
        <a:xfrm>
          <a:off x="4239681" y="5626094"/>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461431</xdr:colOff>
      <xdr:row>17</xdr:row>
      <xdr:rowOff>307969</xdr:rowOff>
    </xdr:from>
    <xdr:to>
      <xdr:col>13</xdr:col>
      <xdr:colOff>255057</xdr:colOff>
      <xdr:row>18</xdr:row>
      <xdr:rowOff>218010</xdr:rowOff>
    </xdr:to>
    <xdr:cxnSp macro="">
      <xdr:nvCxnSpPr>
        <xdr:cNvPr id="113" name="Shape 112"/>
        <xdr:cNvCxnSpPr>
          <a:stCxn id="112" idx="3"/>
          <a:endCxn id="15" idx="0"/>
        </xdr:cNvCxnSpPr>
      </xdr:nvCxnSpPr>
      <xdr:spPr>
        <a:xfrm>
          <a:off x="4673598" y="5758386"/>
          <a:ext cx="788459" cy="58737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2219326</xdr:colOff>
      <xdr:row>0</xdr:row>
      <xdr:rowOff>19050</xdr:rowOff>
    </xdr:from>
    <xdr:to>
      <xdr:col>1</xdr:col>
      <xdr:colOff>2886076</xdr:colOff>
      <xdr:row>4</xdr:row>
      <xdr:rowOff>161925</xdr:rowOff>
    </xdr:to>
    <xdr:pic>
      <xdr:nvPicPr>
        <xdr:cNvPr id="2" name="Picture 2" descr="Akcayawar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9351" y="19050"/>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38099</xdr:colOff>
      <xdr:row>5</xdr:row>
      <xdr:rowOff>219074</xdr:rowOff>
    </xdr:from>
    <xdr:to>
      <xdr:col>2</xdr:col>
      <xdr:colOff>457199</xdr:colOff>
      <xdr:row>5</xdr:row>
      <xdr:rowOff>419099</xdr:rowOff>
    </xdr:to>
    <xdr:sp macro="" textlink="">
      <xdr:nvSpPr>
        <xdr:cNvPr id="2" name="Flowchart: Terminator 1"/>
        <xdr:cNvSpPr/>
      </xdr:nvSpPr>
      <xdr:spPr>
        <a:xfrm>
          <a:off x="2705099" y="1571624"/>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3</xdr:col>
      <xdr:colOff>52916</xdr:colOff>
      <xdr:row>7</xdr:row>
      <xdr:rowOff>476244</xdr:rowOff>
    </xdr:from>
    <xdr:to>
      <xdr:col>3</xdr:col>
      <xdr:colOff>486833</xdr:colOff>
      <xdr:row>7</xdr:row>
      <xdr:rowOff>740828</xdr:rowOff>
    </xdr:to>
    <xdr:sp macro="" textlink="">
      <xdr:nvSpPr>
        <xdr:cNvPr id="4" name="Flowchart: Document 3"/>
        <xdr:cNvSpPr/>
      </xdr:nvSpPr>
      <xdr:spPr>
        <a:xfrm>
          <a:off x="3227916" y="9588494"/>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5</xdr:col>
      <xdr:colOff>63502</xdr:colOff>
      <xdr:row>9</xdr:row>
      <xdr:rowOff>243417</xdr:rowOff>
    </xdr:from>
    <xdr:to>
      <xdr:col>5</xdr:col>
      <xdr:colOff>486835</xdr:colOff>
      <xdr:row>9</xdr:row>
      <xdr:rowOff>465667</xdr:rowOff>
    </xdr:to>
    <xdr:sp macro="" textlink="">
      <xdr:nvSpPr>
        <xdr:cNvPr id="6" name="Rectangle 5"/>
        <xdr:cNvSpPr/>
      </xdr:nvSpPr>
      <xdr:spPr>
        <a:xfrm>
          <a:off x="4292602" y="10568517"/>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50798</xdr:colOff>
      <xdr:row>10</xdr:row>
      <xdr:rowOff>156629</xdr:rowOff>
    </xdr:from>
    <xdr:to>
      <xdr:col>8</xdr:col>
      <xdr:colOff>484715</xdr:colOff>
      <xdr:row>10</xdr:row>
      <xdr:rowOff>421213</xdr:rowOff>
    </xdr:to>
    <xdr:sp macro="" textlink="">
      <xdr:nvSpPr>
        <xdr:cNvPr id="7" name="Flowchart: Document 6"/>
        <xdr:cNvSpPr/>
      </xdr:nvSpPr>
      <xdr:spPr>
        <a:xfrm>
          <a:off x="5813423" y="11177054"/>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33864</xdr:colOff>
      <xdr:row>11</xdr:row>
      <xdr:rowOff>160862</xdr:rowOff>
    </xdr:from>
    <xdr:to>
      <xdr:col>6</xdr:col>
      <xdr:colOff>467781</xdr:colOff>
      <xdr:row>11</xdr:row>
      <xdr:rowOff>425446</xdr:rowOff>
    </xdr:to>
    <xdr:sp macro="" textlink="">
      <xdr:nvSpPr>
        <xdr:cNvPr id="8" name="Flowchart: Document 7"/>
        <xdr:cNvSpPr/>
      </xdr:nvSpPr>
      <xdr:spPr>
        <a:xfrm>
          <a:off x="4777314" y="11705162"/>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57151</xdr:colOff>
      <xdr:row>12</xdr:row>
      <xdr:rowOff>247651</xdr:rowOff>
    </xdr:from>
    <xdr:to>
      <xdr:col>4</xdr:col>
      <xdr:colOff>480484</xdr:colOff>
      <xdr:row>12</xdr:row>
      <xdr:rowOff>469901</xdr:rowOff>
    </xdr:to>
    <xdr:sp macro="" textlink="">
      <xdr:nvSpPr>
        <xdr:cNvPr id="9" name="Rectangle 8"/>
        <xdr:cNvSpPr/>
      </xdr:nvSpPr>
      <xdr:spPr>
        <a:xfrm>
          <a:off x="3771901" y="12315826"/>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42333</xdr:colOff>
      <xdr:row>13</xdr:row>
      <xdr:rowOff>285742</xdr:rowOff>
    </xdr:from>
    <xdr:to>
      <xdr:col>6</xdr:col>
      <xdr:colOff>433918</xdr:colOff>
      <xdr:row>13</xdr:row>
      <xdr:rowOff>560909</xdr:rowOff>
    </xdr:to>
    <xdr:sp macro="" textlink="">
      <xdr:nvSpPr>
        <xdr:cNvPr id="10" name="Diamond 9"/>
        <xdr:cNvSpPr/>
      </xdr:nvSpPr>
      <xdr:spPr>
        <a:xfrm>
          <a:off x="4785783" y="13182592"/>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88901</xdr:colOff>
      <xdr:row>14</xdr:row>
      <xdr:rowOff>289987</xdr:rowOff>
    </xdr:from>
    <xdr:to>
      <xdr:col>7</xdr:col>
      <xdr:colOff>480486</xdr:colOff>
      <xdr:row>14</xdr:row>
      <xdr:rowOff>565154</xdr:rowOff>
    </xdr:to>
    <xdr:sp macro="" textlink="">
      <xdr:nvSpPr>
        <xdr:cNvPr id="11" name="Diamond 10"/>
        <xdr:cNvSpPr/>
      </xdr:nvSpPr>
      <xdr:spPr>
        <a:xfrm>
          <a:off x="5327651" y="14053612"/>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71967</xdr:colOff>
      <xdr:row>15</xdr:row>
      <xdr:rowOff>431804</xdr:rowOff>
    </xdr:from>
    <xdr:to>
      <xdr:col>8</xdr:col>
      <xdr:colOff>463552</xdr:colOff>
      <xdr:row>15</xdr:row>
      <xdr:rowOff>706971</xdr:rowOff>
    </xdr:to>
    <xdr:sp macro="" textlink="">
      <xdr:nvSpPr>
        <xdr:cNvPr id="12" name="Diamond 11"/>
        <xdr:cNvSpPr/>
      </xdr:nvSpPr>
      <xdr:spPr>
        <a:xfrm>
          <a:off x="5834592" y="15043154"/>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42332</xdr:colOff>
      <xdr:row>16</xdr:row>
      <xdr:rowOff>539733</xdr:rowOff>
    </xdr:from>
    <xdr:to>
      <xdr:col>9</xdr:col>
      <xdr:colOff>465665</xdr:colOff>
      <xdr:row>16</xdr:row>
      <xdr:rowOff>761983</xdr:rowOff>
    </xdr:to>
    <xdr:sp macro="" textlink="">
      <xdr:nvSpPr>
        <xdr:cNvPr id="13" name="Rectangle 12"/>
        <xdr:cNvSpPr/>
      </xdr:nvSpPr>
      <xdr:spPr>
        <a:xfrm>
          <a:off x="6360582" y="16774566"/>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10</xdr:col>
      <xdr:colOff>86783</xdr:colOff>
      <xdr:row>17</xdr:row>
      <xdr:rowOff>298453</xdr:rowOff>
    </xdr:from>
    <xdr:to>
      <xdr:col>10</xdr:col>
      <xdr:colOff>478368</xdr:colOff>
      <xdr:row>17</xdr:row>
      <xdr:rowOff>573620</xdr:rowOff>
    </xdr:to>
    <xdr:sp macro="" textlink="">
      <xdr:nvSpPr>
        <xdr:cNvPr id="14" name="Diamond 13"/>
        <xdr:cNvSpPr/>
      </xdr:nvSpPr>
      <xdr:spPr>
        <a:xfrm>
          <a:off x="3801533" y="10469036"/>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16931</xdr:colOff>
      <xdr:row>19</xdr:row>
      <xdr:rowOff>292093</xdr:rowOff>
    </xdr:from>
    <xdr:to>
      <xdr:col>13</xdr:col>
      <xdr:colOff>450848</xdr:colOff>
      <xdr:row>19</xdr:row>
      <xdr:rowOff>556677</xdr:rowOff>
    </xdr:to>
    <xdr:sp macro="" textlink="">
      <xdr:nvSpPr>
        <xdr:cNvPr id="15" name="Flowchart: Document 14"/>
        <xdr:cNvSpPr/>
      </xdr:nvSpPr>
      <xdr:spPr>
        <a:xfrm>
          <a:off x="7827431" y="18410760"/>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42331</xdr:colOff>
      <xdr:row>20</xdr:row>
      <xdr:rowOff>190496</xdr:rowOff>
    </xdr:from>
    <xdr:to>
      <xdr:col>14</xdr:col>
      <xdr:colOff>476248</xdr:colOff>
      <xdr:row>20</xdr:row>
      <xdr:rowOff>455080</xdr:rowOff>
    </xdr:to>
    <xdr:sp macro="" textlink="">
      <xdr:nvSpPr>
        <xdr:cNvPr id="16" name="Flowchart: Document 15"/>
        <xdr:cNvSpPr/>
      </xdr:nvSpPr>
      <xdr:spPr>
        <a:xfrm>
          <a:off x="8329081" y="18764246"/>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12</xdr:col>
      <xdr:colOff>46565</xdr:colOff>
      <xdr:row>21</xdr:row>
      <xdr:rowOff>787395</xdr:rowOff>
    </xdr:from>
    <xdr:to>
      <xdr:col>12</xdr:col>
      <xdr:colOff>469898</xdr:colOff>
      <xdr:row>21</xdr:row>
      <xdr:rowOff>1009645</xdr:rowOff>
    </xdr:to>
    <xdr:sp macro="" textlink="">
      <xdr:nvSpPr>
        <xdr:cNvPr id="17" name="Rectangle 16"/>
        <xdr:cNvSpPr/>
      </xdr:nvSpPr>
      <xdr:spPr>
        <a:xfrm>
          <a:off x="7342715" y="20027895"/>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42335</xdr:colOff>
      <xdr:row>24</xdr:row>
      <xdr:rowOff>433917</xdr:rowOff>
    </xdr:from>
    <xdr:to>
      <xdr:col>11</xdr:col>
      <xdr:colOff>455085</xdr:colOff>
      <xdr:row>24</xdr:row>
      <xdr:rowOff>656167</xdr:rowOff>
    </xdr:to>
    <xdr:sp macro="" textlink="">
      <xdr:nvSpPr>
        <xdr:cNvPr id="18" name="Hexagon 17"/>
        <xdr:cNvSpPr/>
      </xdr:nvSpPr>
      <xdr:spPr>
        <a:xfrm>
          <a:off x="6843185" y="23436792"/>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44447</xdr:colOff>
      <xdr:row>25</xdr:row>
      <xdr:rowOff>457191</xdr:rowOff>
    </xdr:from>
    <xdr:to>
      <xdr:col>9</xdr:col>
      <xdr:colOff>478364</xdr:colOff>
      <xdr:row>25</xdr:row>
      <xdr:rowOff>721775</xdr:rowOff>
    </xdr:to>
    <xdr:sp macro="" textlink="">
      <xdr:nvSpPr>
        <xdr:cNvPr id="19" name="Flowchart: Document 18"/>
        <xdr:cNvSpPr/>
      </xdr:nvSpPr>
      <xdr:spPr>
        <a:xfrm>
          <a:off x="6362697" y="25095191"/>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16930</xdr:colOff>
      <xdr:row>26</xdr:row>
      <xdr:rowOff>355597</xdr:rowOff>
    </xdr:from>
    <xdr:to>
      <xdr:col>6</xdr:col>
      <xdr:colOff>450847</xdr:colOff>
      <xdr:row>26</xdr:row>
      <xdr:rowOff>620181</xdr:rowOff>
    </xdr:to>
    <xdr:sp macro="" textlink="">
      <xdr:nvSpPr>
        <xdr:cNvPr id="20" name="Flowchart: Document 19"/>
        <xdr:cNvSpPr/>
      </xdr:nvSpPr>
      <xdr:spPr>
        <a:xfrm>
          <a:off x="4760380" y="2533014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52917</xdr:colOff>
      <xdr:row>27</xdr:row>
      <xdr:rowOff>211667</xdr:rowOff>
    </xdr:from>
    <xdr:to>
      <xdr:col>4</xdr:col>
      <xdr:colOff>476250</xdr:colOff>
      <xdr:row>27</xdr:row>
      <xdr:rowOff>433917</xdr:rowOff>
    </xdr:to>
    <xdr:sp macro="" textlink="">
      <xdr:nvSpPr>
        <xdr:cNvPr id="21" name="Rectangle 20"/>
        <xdr:cNvSpPr/>
      </xdr:nvSpPr>
      <xdr:spPr>
        <a:xfrm>
          <a:off x="3767667" y="26490084"/>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42334</xdr:colOff>
      <xdr:row>31</xdr:row>
      <xdr:rowOff>412750</xdr:rowOff>
    </xdr:from>
    <xdr:to>
      <xdr:col>9</xdr:col>
      <xdr:colOff>455084</xdr:colOff>
      <xdr:row>31</xdr:row>
      <xdr:rowOff>635000</xdr:rowOff>
    </xdr:to>
    <xdr:sp macro="" textlink="">
      <xdr:nvSpPr>
        <xdr:cNvPr id="22" name="Hexagon 21"/>
        <xdr:cNvSpPr/>
      </xdr:nvSpPr>
      <xdr:spPr>
        <a:xfrm>
          <a:off x="6347884" y="30245050"/>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67734</xdr:colOff>
      <xdr:row>32</xdr:row>
      <xdr:rowOff>364067</xdr:rowOff>
    </xdr:from>
    <xdr:to>
      <xdr:col>4</xdr:col>
      <xdr:colOff>480484</xdr:colOff>
      <xdr:row>32</xdr:row>
      <xdr:rowOff>586317</xdr:rowOff>
    </xdr:to>
    <xdr:sp macro="" textlink="">
      <xdr:nvSpPr>
        <xdr:cNvPr id="23" name="Hexagon 22"/>
        <xdr:cNvSpPr/>
      </xdr:nvSpPr>
      <xdr:spPr>
        <a:xfrm>
          <a:off x="3782484" y="31234592"/>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3</xdr:col>
      <xdr:colOff>31749</xdr:colOff>
      <xdr:row>33</xdr:row>
      <xdr:rowOff>211658</xdr:rowOff>
    </xdr:from>
    <xdr:to>
      <xdr:col>3</xdr:col>
      <xdr:colOff>450849</xdr:colOff>
      <xdr:row>33</xdr:row>
      <xdr:rowOff>411683</xdr:rowOff>
    </xdr:to>
    <xdr:sp macro="" textlink="">
      <xdr:nvSpPr>
        <xdr:cNvPr id="24" name="Flowchart: Terminator 23"/>
        <xdr:cNvSpPr/>
      </xdr:nvSpPr>
      <xdr:spPr>
        <a:xfrm>
          <a:off x="3206749" y="31972241"/>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5</xdr:col>
      <xdr:colOff>486835</xdr:colOff>
      <xdr:row>9</xdr:row>
      <xdr:rowOff>354542</xdr:rowOff>
    </xdr:from>
    <xdr:to>
      <xdr:col>8</xdr:col>
      <xdr:colOff>267757</xdr:colOff>
      <xdr:row>10</xdr:row>
      <xdr:rowOff>156629</xdr:rowOff>
    </xdr:to>
    <xdr:cxnSp macro="">
      <xdr:nvCxnSpPr>
        <xdr:cNvPr id="27" name="Shape 26"/>
        <xdr:cNvCxnSpPr>
          <a:stCxn id="6" idx="3"/>
          <a:endCxn id="7" idx="0"/>
        </xdr:cNvCxnSpPr>
      </xdr:nvCxnSpPr>
      <xdr:spPr>
        <a:xfrm>
          <a:off x="4715935" y="10679642"/>
          <a:ext cx="1314447" cy="4974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250823</xdr:colOff>
      <xdr:row>10</xdr:row>
      <xdr:rowOff>288921</xdr:rowOff>
    </xdr:from>
    <xdr:to>
      <xdr:col>8</xdr:col>
      <xdr:colOff>50798</xdr:colOff>
      <xdr:row>11</xdr:row>
      <xdr:rowOff>160862</xdr:rowOff>
    </xdr:to>
    <xdr:cxnSp macro="">
      <xdr:nvCxnSpPr>
        <xdr:cNvPr id="28" name="Shape 27"/>
        <xdr:cNvCxnSpPr>
          <a:stCxn id="7" idx="1"/>
          <a:endCxn id="8" idx="0"/>
        </xdr:cNvCxnSpPr>
      </xdr:nvCxnSpPr>
      <xdr:spPr>
        <a:xfrm rot="10800000" flipV="1">
          <a:off x="4994273" y="11309346"/>
          <a:ext cx="819150" cy="39581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268819</xdr:colOff>
      <xdr:row>11</xdr:row>
      <xdr:rowOff>293153</xdr:rowOff>
    </xdr:from>
    <xdr:to>
      <xdr:col>6</xdr:col>
      <xdr:colOff>33865</xdr:colOff>
      <xdr:row>12</xdr:row>
      <xdr:rowOff>247650</xdr:rowOff>
    </xdr:to>
    <xdr:cxnSp macro="">
      <xdr:nvCxnSpPr>
        <xdr:cNvPr id="29" name="Shape 28"/>
        <xdr:cNvCxnSpPr>
          <a:stCxn id="8" idx="1"/>
          <a:endCxn id="9" idx="0"/>
        </xdr:cNvCxnSpPr>
      </xdr:nvCxnSpPr>
      <xdr:spPr>
        <a:xfrm rot="10800000" flipV="1">
          <a:off x="3983569" y="11837453"/>
          <a:ext cx="793746" cy="47837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433918</xdr:colOff>
      <xdr:row>13</xdr:row>
      <xdr:rowOff>423326</xdr:rowOff>
    </xdr:from>
    <xdr:to>
      <xdr:col>7</xdr:col>
      <xdr:colOff>284694</xdr:colOff>
      <xdr:row>14</xdr:row>
      <xdr:rowOff>289987</xdr:rowOff>
    </xdr:to>
    <xdr:cxnSp macro="">
      <xdr:nvCxnSpPr>
        <xdr:cNvPr id="30" name="Shape 29"/>
        <xdr:cNvCxnSpPr>
          <a:stCxn id="10" idx="3"/>
          <a:endCxn id="11" idx="0"/>
        </xdr:cNvCxnSpPr>
      </xdr:nvCxnSpPr>
      <xdr:spPr>
        <a:xfrm>
          <a:off x="5177368" y="13320176"/>
          <a:ext cx="346076" cy="73343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238127</xdr:colOff>
      <xdr:row>13</xdr:row>
      <xdr:rowOff>560909</xdr:rowOff>
    </xdr:from>
    <xdr:to>
      <xdr:col>7</xdr:col>
      <xdr:colOff>88902</xdr:colOff>
      <xdr:row>14</xdr:row>
      <xdr:rowOff>427571</xdr:rowOff>
    </xdr:to>
    <xdr:cxnSp macro="">
      <xdr:nvCxnSpPr>
        <xdr:cNvPr id="31" name="Shape 30"/>
        <xdr:cNvCxnSpPr>
          <a:stCxn id="11" idx="1"/>
          <a:endCxn id="10" idx="2"/>
        </xdr:cNvCxnSpPr>
      </xdr:nvCxnSpPr>
      <xdr:spPr>
        <a:xfrm rot="10800000">
          <a:off x="4981577" y="13457759"/>
          <a:ext cx="346075" cy="73343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480486</xdr:colOff>
      <xdr:row>14</xdr:row>
      <xdr:rowOff>427571</xdr:rowOff>
    </xdr:from>
    <xdr:to>
      <xdr:col>8</xdr:col>
      <xdr:colOff>267760</xdr:colOff>
      <xdr:row>15</xdr:row>
      <xdr:rowOff>431804</xdr:rowOff>
    </xdr:to>
    <xdr:cxnSp macro="">
      <xdr:nvCxnSpPr>
        <xdr:cNvPr id="32" name="Shape 31"/>
        <xdr:cNvCxnSpPr>
          <a:stCxn id="11" idx="3"/>
          <a:endCxn id="12" idx="0"/>
        </xdr:cNvCxnSpPr>
      </xdr:nvCxnSpPr>
      <xdr:spPr>
        <a:xfrm>
          <a:off x="5719236" y="14191196"/>
          <a:ext cx="311149" cy="8519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284694</xdr:colOff>
      <xdr:row>14</xdr:row>
      <xdr:rowOff>565155</xdr:rowOff>
    </xdr:from>
    <xdr:to>
      <xdr:col>8</xdr:col>
      <xdr:colOff>71967</xdr:colOff>
      <xdr:row>15</xdr:row>
      <xdr:rowOff>569389</xdr:rowOff>
    </xdr:to>
    <xdr:cxnSp macro="">
      <xdr:nvCxnSpPr>
        <xdr:cNvPr id="33" name="Shape 32"/>
        <xdr:cNvCxnSpPr>
          <a:stCxn id="12" idx="1"/>
          <a:endCxn id="11" idx="2"/>
        </xdr:cNvCxnSpPr>
      </xdr:nvCxnSpPr>
      <xdr:spPr>
        <a:xfrm rot="10800000">
          <a:off x="5523444" y="14328780"/>
          <a:ext cx="311148" cy="8519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476251</xdr:colOff>
      <xdr:row>16</xdr:row>
      <xdr:rowOff>248710</xdr:rowOff>
    </xdr:from>
    <xdr:to>
      <xdr:col>10</xdr:col>
      <xdr:colOff>282576</xdr:colOff>
      <xdr:row>17</xdr:row>
      <xdr:rowOff>298453</xdr:rowOff>
    </xdr:to>
    <xdr:cxnSp macro="">
      <xdr:nvCxnSpPr>
        <xdr:cNvPr id="35" name="Shape 34"/>
        <xdr:cNvCxnSpPr>
          <a:stCxn id="94" idx="3"/>
          <a:endCxn id="14" idx="0"/>
        </xdr:cNvCxnSpPr>
      </xdr:nvCxnSpPr>
      <xdr:spPr>
        <a:xfrm>
          <a:off x="3651251" y="9360960"/>
          <a:ext cx="346075" cy="110807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264585</xdr:colOff>
      <xdr:row>16</xdr:row>
      <xdr:rowOff>359836</xdr:rowOff>
    </xdr:from>
    <xdr:to>
      <xdr:col>10</xdr:col>
      <xdr:colOff>86783</xdr:colOff>
      <xdr:row>17</xdr:row>
      <xdr:rowOff>436038</xdr:rowOff>
    </xdr:to>
    <xdr:cxnSp macro="">
      <xdr:nvCxnSpPr>
        <xdr:cNvPr id="36" name="Shape 35"/>
        <xdr:cNvCxnSpPr>
          <a:stCxn id="14" idx="1"/>
          <a:endCxn id="94" idx="2"/>
        </xdr:cNvCxnSpPr>
      </xdr:nvCxnSpPr>
      <xdr:spPr>
        <a:xfrm rot="10800000">
          <a:off x="3439585" y="9472086"/>
          <a:ext cx="361948" cy="11345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450848</xdr:colOff>
      <xdr:row>19</xdr:row>
      <xdr:rowOff>424385</xdr:rowOff>
    </xdr:from>
    <xdr:to>
      <xdr:col>14</xdr:col>
      <xdr:colOff>259290</xdr:colOff>
      <xdr:row>20</xdr:row>
      <xdr:rowOff>190496</xdr:rowOff>
    </xdr:to>
    <xdr:cxnSp macro="">
      <xdr:nvCxnSpPr>
        <xdr:cNvPr id="37" name="Shape 36"/>
        <xdr:cNvCxnSpPr>
          <a:stCxn id="15" idx="3"/>
          <a:endCxn id="16" idx="0"/>
        </xdr:cNvCxnSpPr>
      </xdr:nvCxnSpPr>
      <xdr:spPr>
        <a:xfrm>
          <a:off x="8261348" y="18543052"/>
          <a:ext cx="305859" cy="62336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258233</xdr:colOff>
      <xdr:row>20</xdr:row>
      <xdr:rowOff>322787</xdr:rowOff>
    </xdr:from>
    <xdr:to>
      <xdr:col>14</xdr:col>
      <xdr:colOff>42332</xdr:colOff>
      <xdr:row>21</xdr:row>
      <xdr:rowOff>787394</xdr:rowOff>
    </xdr:to>
    <xdr:cxnSp macro="">
      <xdr:nvCxnSpPr>
        <xdr:cNvPr id="38" name="Shape 37"/>
        <xdr:cNvCxnSpPr>
          <a:stCxn id="16" idx="1"/>
          <a:endCxn id="17" idx="0"/>
        </xdr:cNvCxnSpPr>
      </xdr:nvCxnSpPr>
      <xdr:spPr>
        <a:xfrm rot="10800000" flipV="1">
          <a:off x="7554383" y="18896537"/>
          <a:ext cx="774699" cy="113135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52915</xdr:colOff>
      <xdr:row>22</xdr:row>
      <xdr:rowOff>486818</xdr:rowOff>
    </xdr:from>
    <xdr:to>
      <xdr:col>13</xdr:col>
      <xdr:colOff>444500</xdr:colOff>
      <xdr:row>22</xdr:row>
      <xdr:rowOff>761985</xdr:rowOff>
    </xdr:to>
    <xdr:sp macro="" textlink="">
      <xdr:nvSpPr>
        <xdr:cNvPr id="39" name="Diamond 38"/>
        <xdr:cNvSpPr/>
      </xdr:nvSpPr>
      <xdr:spPr>
        <a:xfrm>
          <a:off x="7844365" y="21527543"/>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67731</xdr:colOff>
      <xdr:row>23</xdr:row>
      <xdr:rowOff>395806</xdr:rowOff>
    </xdr:from>
    <xdr:to>
      <xdr:col>14</xdr:col>
      <xdr:colOff>459316</xdr:colOff>
      <xdr:row>23</xdr:row>
      <xdr:rowOff>670973</xdr:rowOff>
    </xdr:to>
    <xdr:sp macro="" textlink="">
      <xdr:nvSpPr>
        <xdr:cNvPr id="40" name="Diamond 39"/>
        <xdr:cNvSpPr/>
      </xdr:nvSpPr>
      <xdr:spPr>
        <a:xfrm>
          <a:off x="8354481" y="22417606"/>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444500</xdr:colOff>
      <xdr:row>22</xdr:row>
      <xdr:rowOff>624402</xdr:rowOff>
    </xdr:from>
    <xdr:to>
      <xdr:col>14</xdr:col>
      <xdr:colOff>263524</xdr:colOff>
      <xdr:row>23</xdr:row>
      <xdr:rowOff>395806</xdr:rowOff>
    </xdr:to>
    <xdr:cxnSp macro="">
      <xdr:nvCxnSpPr>
        <xdr:cNvPr id="41" name="Shape 40"/>
        <xdr:cNvCxnSpPr>
          <a:stCxn id="39" idx="3"/>
          <a:endCxn id="40" idx="0"/>
        </xdr:cNvCxnSpPr>
      </xdr:nvCxnSpPr>
      <xdr:spPr>
        <a:xfrm>
          <a:off x="8235950" y="21665127"/>
          <a:ext cx="314324" cy="75247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248708</xdr:colOff>
      <xdr:row>22</xdr:row>
      <xdr:rowOff>761986</xdr:rowOff>
    </xdr:from>
    <xdr:to>
      <xdr:col>14</xdr:col>
      <xdr:colOff>67731</xdr:colOff>
      <xdr:row>23</xdr:row>
      <xdr:rowOff>533391</xdr:rowOff>
    </xdr:to>
    <xdr:cxnSp macro="">
      <xdr:nvCxnSpPr>
        <xdr:cNvPr id="42" name="Shape 41"/>
        <xdr:cNvCxnSpPr>
          <a:stCxn id="40" idx="1"/>
          <a:endCxn id="39" idx="2"/>
        </xdr:cNvCxnSpPr>
      </xdr:nvCxnSpPr>
      <xdr:spPr>
        <a:xfrm rot="10800000">
          <a:off x="8040158" y="21802711"/>
          <a:ext cx="314323" cy="75248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233890</xdr:colOff>
      <xdr:row>25</xdr:row>
      <xdr:rowOff>589483</xdr:rowOff>
    </xdr:from>
    <xdr:to>
      <xdr:col>9</xdr:col>
      <xdr:colOff>44448</xdr:colOff>
      <xdr:row>26</xdr:row>
      <xdr:rowOff>355597</xdr:rowOff>
    </xdr:to>
    <xdr:cxnSp macro="">
      <xdr:nvCxnSpPr>
        <xdr:cNvPr id="43" name="Shape 42"/>
        <xdr:cNvCxnSpPr>
          <a:stCxn id="19" idx="1"/>
          <a:endCxn id="20" idx="0"/>
        </xdr:cNvCxnSpPr>
      </xdr:nvCxnSpPr>
      <xdr:spPr>
        <a:xfrm rot="10800000" flipV="1">
          <a:off x="4985807" y="25227483"/>
          <a:ext cx="1376891" cy="59161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42332</xdr:colOff>
      <xdr:row>28</xdr:row>
      <xdr:rowOff>296324</xdr:rowOff>
    </xdr:from>
    <xdr:to>
      <xdr:col>6</xdr:col>
      <xdr:colOff>433917</xdr:colOff>
      <xdr:row>28</xdr:row>
      <xdr:rowOff>571491</xdr:rowOff>
    </xdr:to>
    <xdr:sp macro="" textlink="">
      <xdr:nvSpPr>
        <xdr:cNvPr id="44" name="Diamond 43"/>
        <xdr:cNvSpPr/>
      </xdr:nvSpPr>
      <xdr:spPr>
        <a:xfrm>
          <a:off x="4785782" y="27375899"/>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476250</xdr:colOff>
      <xdr:row>27</xdr:row>
      <xdr:rowOff>322792</xdr:rowOff>
    </xdr:from>
    <xdr:to>
      <xdr:col>6</xdr:col>
      <xdr:colOff>238125</xdr:colOff>
      <xdr:row>28</xdr:row>
      <xdr:rowOff>296324</xdr:rowOff>
    </xdr:to>
    <xdr:cxnSp macro="">
      <xdr:nvCxnSpPr>
        <xdr:cNvPr id="45" name="Shape 44"/>
        <xdr:cNvCxnSpPr>
          <a:stCxn id="21" idx="3"/>
          <a:endCxn id="44" idx="0"/>
        </xdr:cNvCxnSpPr>
      </xdr:nvCxnSpPr>
      <xdr:spPr>
        <a:xfrm>
          <a:off x="4191000" y="26601209"/>
          <a:ext cx="799042" cy="94719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27</xdr:row>
      <xdr:rowOff>433918</xdr:rowOff>
    </xdr:from>
    <xdr:to>
      <xdr:col>6</xdr:col>
      <xdr:colOff>42333</xdr:colOff>
      <xdr:row>28</xdr:row>
      <xdr:rowOff>433909</xdr:rowOff>
    </xdr:to>
    <xdr:cxnSp macro="">
      <xdr:nvCxnSpPr>
        <xdr:cNvPr id="46" name="Shape 45"/>
        <xdr:cNvCxnSpPr>
          <a:stCxn id="44" idx="1"/>
          <a:endCxn id="21" idx="2"/>
        </xdr:cNvCxnSpPr>
      </xdr:nvCxnSpPr>
      <xdr:spPr>
        <a:xfrm rot="10800000">
          <a:off x="3979335" y="26712335"/>
          <a:ext cx="814915" cy="97365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63498</xdr:colOff>
      <xdr:row>29</xdr:row>
      <xdr:rowOff>285741</xdr:rowOff>
    </xdr:from>
    <xdr:to>
      <xdr:col>7</xdr:col>
      <xdr:colOff>455083</xdr:colOff>
      <xdr:row>29</xdr:row>
      <xdr:rowOff>560908</xdr:rowOff>
    </xdr:to>
    <xdr:sp macro="" textlink="">
      <xdr:nvSpPr>
        <xdr:cNvPr id="47" name="Diamond 46"/>
        <xdr:cNvSpPr/>
      </xdr:nvSpPr>
      <xdr:spPr>
        <a:xfrm>
          <a:off x="5302248" y="28213041"/>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433917</xdr:colOff>
      <xdr:row>28</xdr:row>
      <xdr:rowOff>433908</xdr:rowOff>
    </xdr:from>
    <xdr:to>
      <xdr:col>7</xdr:col>
      <xdr:colOff>259291</xdr:colOff>
      <xdr:row>29</xdr:row>
      <xdr:rowOff>285741</xdr:rowOff>
    </xdr:to>
    <xdr:cxnSp macro="">
      <xdr:nvCxnSpPr>
        <xdr:cNvPr id="48" name="Shape 47"/>
        <xdr:cNvCxnSpPr>
          <a:stCxn id="44" idx="3"/>
          <a:endCxn id="47" idx="0"/>
        </xdr:cNvCxnSpPr>
      </xdr:nvCxnSpPr>
      <xdr:spPr>
        <a:xfrm>
          <a:off x="5177367" y="27513483"/>
          <a:ext cx="320674" cy="6995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238126</xdr:colOff>
      <xdr:row>28</xdr:row>
      <xdr:rowOff>571492</xdr:rowOff>
    </xdr:from>
    <xdr:to>
      <xdr:col>7</xdr:col>
      <xdr:colOff>63499</xdr:colOff>
      <xdr:row>29</xdr:row>
      <xdr:rowOff>423326</xdr:rowOff>
    </xdr:to>
    <xdr:cxnSp macro="">
      <xdr:nvCxnSpPr>
        <xdr:cNvPr id="49" name="Shape 48"/>
        <xdr:cNvCxnSpPr>
          <a:stCxn id="47" idx="1"/>
          <a:endCxn id="44" idx="2"/>
        </xdr:cNvCxnSpPr>
      </xdr:nvCxnSpPr>
      <xdr:spPr>
        <a:xfrm rot="10800000">
          <a:off x="4981576" y="27651067"/>
          <a:ext cx="320673" cy="6995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67731</xdr:colOff>
      <xdr:row>30</xdr:row>
      <xdr:rowOff>596882</xdr:rowOff>
    </xdr:from>
    <xdr:to>
      <xdr:col>8</xdr:col>
      <xdr:colOff>459316</xdr:colOff>
      <xdr:row>30</xdr:row>
      <xdr:rowOff>872049</xdr:rowOff>
    </xdr:to>
    <xdr:sp macro="" textlink="">
      <xdr:nvSpPr>
        <xdr:cNvPr id="50" name="Diamond 49"/>
        <xdr:cNvSpPr/>
      </xdr:nvSpPr>
      <xdr:spPr>
        <a:xfrm>
          <a:off x="5830356" y="2939095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3</xdr:col>
      <xdr:colOff>241300</xdr:colOff>
      <xdr:row>24</xdr:row>
      <xdr:rowOff>545042</xdr:rowOff>
    </xdr:from>
    <xdr:to>
      <xdr:col>11</xdr:col>
      <xdr:colOff>42336</xdr:colOff>
      <xdr:row>33</xdr:row>
      <xdr:rowOff>211658</xdr:rowOff>
    </xdr:to>
    <xdr:cxnSp macro="">
      <xdr:nvCxnSpPr>
        <xdr:cNvPr id="51" name="Shape 50"/>
        <xdr:cNvCxnSpPr>
          <a:stCxn id="18" idx="3"/>
          <a:endCxn id="24" idx="0"/>
        </xdr:cNvCxnSpPr>
      </xdr:nvCxnSpPr>
      <xdr:spPr>
        <a:xfrm rot="10800000" flipV="1">
          <a:off x="3416300" y="17065625"/>
          <a:ext cx="838203" cy="104245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455086</xdr:colOff>
      <xdr:row>23</xdr:row>
      <xdr:rowOff>670973</xdr:rowOff>
    </xdr:from>
    <xdr:to>
      <xdr:col>14</xdr:col>
      <xdr:colOff>263525</xdr:colOff>
      <xdr:row>24</xdr:row>
      <xdr:rowOff>545042</xdr:rowOff>
    </xdr:to>
    <xdr:cxnSp macro="">
      <xdr:nvCxnSpPr>
        <xdr:cNvPr id="52" name="Shape 51"/>
        <xdr:cNvCxnSpPr>
          <a:stCxn id="40" idx="2"/>
          <a:endCxn id="18" idx="0"/>
        </xdr:cNvCxnSpPr>
      </xdr:nvCxnSpPr>
      <xdr:spPr>
        <a:xfrm rot="5400000">
          <a:off x="7475534" y="22473175"/>
          <a:ext cx="855144" cy="129433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381019</xdr:colOff>
      <xdr:row>17</xdr:row>
      <xdr:rowOff>264575</xdr:rowOff>
    </xdr:from>
    <xdr:ext cx="457200" cy="217560"/>
    <xdr:sp macro="" textlink="">
      <xdr:nvSpPr>
        <xdr:cNvPr id="57" name="TextBox 56"/>
        <xdr:cNvSpPr txBox="1"/>
      </xdr:nvSpPr>
      <xdr:spPr>
        <a:xfrm rot="10800000" flipV="1">
          <a:off x="4095769" y="10435158"/>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13</xdr:col>
      <xdr:colOff>349255</xdr:colOff>
      <xdr:row>22</xdr:row>
      <xdr:rowOff>455069</xdr:rowOff>
    </xdr:from>
    <xdr:ext cx="457200" cy="217560"/>
    <xdr:sp macro="" textlink="">
      <xdr:nvSpPr>
        <xdr:cNvPr id="58" name="TextBox 57"/>
        <xdr:cNvSpPr txBox="1"/>
      </xdr:nvSpPr>
      <xdr:spPr>
        <a:xfrm rot="10800000" flipV="1">
          <a:off x="8140705" y="21495794"/>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14</xdr:col>
      <xdr:colOff>126996</xdr:colOff>
      <xdr:row>23</xdr:row>
      <xdr:rowOff>645563</xdr:rowOff>
    </xdr:from>
    <xdr:ext cx="457200" cy="217560"/>
    <xdr:sp macro="" textlink="">
      <xdr:nvSpPr>
        <xdr:cNvPr id="59" name="TextBox 58"/>
        <xdr:cNvSpPr txBox="1"/>
      </xdr:nvSpPr>
      <xdr:spPr>
        <a:xfrm rot="10800000" flipV="1">
          <a:off x="8413746" y="22667363"/>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3</xdr:col>
      <xdr:colOff>243426</xdr:colOff>
      <xdr:row>17</xdr:row>
      <xdr:rowOff>264575</xdr:rowOff>
    </xdr:from>
    <xdr:ext cx="457200" cy="182880"/>
    <xdr:sp macro="" textlink="">
      <xdr:nvSpPr>
        <xdr:cNvPr id="66" name="TextBox 65"/>
        <xdr:cNvSpPr txBox="1"/>
      </xdr:nvSpPr>
      <xdr:spPr>
        <a:xfrm rot="10800000" flipV="1">
          <a:off x="3418426" y="10435158"/>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12</xdr:col>
      <xdr:colOff>211660</xdr:colOff>
      <xdr:row>22</xdr:row>
      <xdr:rowOff>444486</xdr:rowOff>
    </xdr:from>
    <xdr:ext cx="457200" cy="182880"/>
    <xdr:sp macro="" textlink="">
      <xdr:nvSpPr>
        <xdr:cNvPr id="67" name="TextBox 66"/>
        <xdr:cNvSpPr txBox="1"/>
      </xdr:nvSpPr>
      <xdr:spPr>
        <a:xfrm rot="10800000" flipV="1">
          <a:off x="7507810" y="21485211"/>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13</xdr:col>
      <xdr:colOff>179911</xdr:colOff>
      <xdr:row>23</xdr:row>
      <xdr:rowOff>359822</xdr:rowOff>
    </xdr:from>
    <xdr:ext cx="457200" cy="182880"/>
    <xdr:sp macro="" textlink="">
      <xdr:nvSpPr>
        <xdr:cNvPr id="68" name="TextBox 67"/>
        <xdr:cNvSpPr txBox="1"/>
      </xdr:nvSpPr>
      <xdr:spPr>
        <a:xfrm rot="10800000" flipV="1">
          <a:off x="7971361" y="22381622"/>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twoCellAnchor>
    <xdr:from>
      <xdr:col>4</xdr:col>
      <xdr:colOff>480484</xdr:colOff>
      <xdr:row>31</xdr:row>
      <xdr:rowOff>523875</xdr:rowOff>
    </xdr:from>
    <xdr:to>
      <xdr:col>9</xdr:col>
      <xdr:colOff>42334</xdr:colOff>
      <xdr:row>32</xdr:row>
      <xdr:rowOff>475192</xdr:rowOff>
    </xdr:to>
    <xdr:cxnSp macro="">
      <xdr:nvCxnSpPr>
        <xdr:cNvPr id="72" name="Elbow Connector 71"/>
        <xdr:cNvCxnSpPr>
          <a:stCxn id="22" idx="3"/>
          <a:endCxn id="23" idx="0"/>
        </xdr:cNvCxnSpPr>
      </xdr:nvCxnSpPr>
      <xdr:spPr>
        <a:xfrm rot="10800000" flipV="1">
          <a:off x="4195234" y="30356175"/>
          <a:ext cx="2152650" cy="989542"/>
        </a:xfrm>
        <a:prstGeom prst="bentConnector3">
          <a:avLst>
            <a:gd name="adj1" fmla="val 40714"/>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459316</xdr:colOff>
      <xdr:row>30</xdr:row>
      <xdr:rowOff>734466</xdr:rowOff>
    </xdr:from>
    <xdr:to>
      <xdr:col>9</xdr:col>
      <xdr:colOff>455084</xdr:colOff>
      <xdr:row>31</xdr:row>
      <xdr:rowOff>523875</xdr:rowOff>
    </xdr:to>
    <xdr:cxnSp macro="">
      <xdr:nvCxnSpPr>
        <xdr:cNvPr id="73" name="Elbow Connector 72"/>
        <xdr:cNvCxnSpPr>
          <a:stCxn id="50" idx="3"/>
          <a:endCxn id="22" idx="0"/>
        </xdr:cNvCxnSpPr>
      </xdr:nvCxnSpPr>
      <xdr:spPr>
        <a:xfrm>
          <a:off x="6221941" y="29528541"/>
          <a:ext cx="538693" cy="827634"/>
        </a:xfrm>
        <a:prstGeom prst="bentConnector3">
          <a:avLst>
            <a:gd name="adj1" fmla="val 14268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110068</xdr:colOff>
      <xdr:row>7</xdr:row>
      <xdr:rowOff>57114</xdr:rowOff>
    </xdr:from>
    <xdr:to>
      <xdr:col>3</xdr:col>
      <xdr:colOff>438151</xdr:colOff>
      <xdr:row>7</xdr:row>
      <xdr:rowOff>222251</xdr:rowOff>
    </xdr:to>
    <xdr:sp macro="" textlink="">
      <xdr:nvSpPr>
        <xdr:cNvPr id="76" name="Flowchart: Off-page Connector 75"/>
        <xdr:cNvSpPr/>
      </xdr:nvSpPr>
      <xdr:spPr>
        <a:xfrm>
          <a:off x="3285068" y="9169364"/>
          <a:ext cx="328083" cy="165137"/>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480484</xdr:colOff>
      <xdr:row>12</xdr:row>
      <xdr:rowOff>358776</xdr:rowOff>
    </xdr:from>
    <xdr:to>
      <xdr:col>6</xdr:col>
      <xdr:colOff>238126</xdr:colOff>
      <xdr:row>13</xdr:row>
      <xdr:rowOff>285742</xdr:rowOff>
    </xdr:to>
    <xdr:cxnSp macro="">
      <xdr:nvCxnSpPr>
        <xdr:cNvPr id="78" name="Shape 77"/>
        <xdr:cNvCxnSpPr>
          <a:stCxn id="9" idx="3"/>
          <a:endCxn id="10" idx="0"/>
        </xdr:cNvCxnSpPr>
      </xdr:nvCxnSpPr>
      <xdr:spPr>
        <a:xfrm>
          <a:off x="4195234" y="12426951"/>
          <a:ext cx="786342" cy="75564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268818</xdr:colOff>
      <xdr:row>12</xdr:row>
      <xdr:rowOff>469902</xdr:rowOff>
    </xdr:from>
    <xdr:to>
      <xdr:col>6</xdr:col>
      <xdr:colOff>42333</xdr:colOff>
      <xdr:row>13</xdr:row>
      <xdr:rowOff>423327</xdr:rowOff>
    </xdr:to>
    <xdr:cxnSp macro="">
      <xdr:nvCxnSpPr>
        <xdr:cNvPr id="79" name="Shape 78"/>
        <xdr:cNvCxnSpPr>
          <a:stCxn id="10" idx="1"/>
          <a:endCxn id="9" idx="2"/>
        </xdr:cNvCxnSpPr>
      </xdr:nvCxnSpPr>
      <xdr:spPr>
        <a:xfrm rot="10800000">
          <a:off x="3983568" y="12538077"/>
          <a:ext cx="802215" cy="78210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469898</xdr:colOff>
      <xdr:row>21</xdr:row>
      <xdr:rowOff>898520</xdr:rowOff>
    </xdr:from>
    <xdr:to>
      <xdr:col>13</xdr:col>
      <xdr:colOff>248708</xdr:colOff>
      <xdr:row>22</xdr:row>
      <xdr:rowOff>486818</xdr:rowOff>
    </xdr:to>
    <xdr:cxnSp macro="">
      <xdr:nvCxnSpPr>
        <xdr:cNvPr id="84" name="Shape 83"/>
        <xdr:cNvCxnSpPr>
          <a:stCxn id="17" idx="3"/>
          <a:endCxn id="39" idx="0"/>
        </xdr:cNvCxnSpPr>
      </xdr:nvCxnSpPr>
      <xdr:spPr>
        <a:xfrm>
          <a:off x="7766048" y="20139020"/>
          <a:ext cx="274110" cy="138852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258232</xdr:colOff>
      <xdr:row>21</xdr:row>
      <xdr:rowOff>1009646</xdr:rowOff>
    </xdr:from>
    <xdr:to>
      <xdr:col>13</xdr:col>
      <xdr:colOff>52915</xdr:colOff>
      <xdr:row>22</xdr:row>
      <xdr:rowOff>624403</xdr:rowOff>
    </xdr:to>
    <xdr:cxnSp macro="">
      <xdr:nvCxnSpPr>
        <xdr:cNvPr id="85" name="Shape 84"/>
        <xdr:cNvCxnSpPr>
          <a:stCxn id="39" idx="1"/>
          <a:endCxn id="17" idx="2"/>
        </xdr:cNvCxnSpPr>
      </xdr:nvCxnSpPr>
      <xdr:spPr>
        <a:xfrm rot="10800000">
          <a:off x="7554382" y="20250146"/>
          <a:ext cx="289983" cy="141498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455083</xdr:colOff>
      <xdr:row>29</xdr:row>
      <xdr:rowOff>423325</xdr:rowOff>
    </xdr:from>
    <xdr:to>
      <xdr:col>8</xdr:col>
      <xdr:colOff>263524</xdr:colOff>
      <xdr:row>30</xdr:row>
      <xdr:rowOff>596882</xdr:rowOff>
    </xdr:to>
    <xdr:cxnSp macro="">
      <xdr:nvCxnSpPr>
        <xdr:cNvPr id="90" name="Shape 89"/>
        <xdr:cNvCxnSpPr>
          <a:stCxn id="47" idx="3"/>
          <a:endCxn id="50" idx="0"/>
        </xdr:cNvCxnSpPr>
      </xdr:nvCxnSpPr>
      <xdr:spPr>
        <a:xfrm>
          <a:off x="5693833" y="28350625"/>
          <a:ext cx="332316" cy="104033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259292</xdr:colOff>
      <xdr:row>29</xdr:row>
      <xdr:rowOff>560908</xdr:rowOff>
    </xdr:from>
    <xdr:to>
      <xdr:col>8</xdr:col>
      <xdr:colOff>67732</xdr:colOff>
      <xdr:row>30</xdr:row>
      <xdr:rowOff>734466</xdr:rowOff>
    </xdr:to>
    <xdr:cxnSp macro="">
      <xdr:nvCxnSpPr>
        <xdr:cNvPr id="91" name="Shape 90"/>
        <xdr:cNvCxnSpPr>
          <a:stCxn id="50" idx="1"/>
          <a:endCxn id="47" idx="2"/>
        </xdr:cNvCxnSpPr>
      </xdr:nvCxnSpPr>
      <xdr:spPr>
        <a:xfrm rot="10800000">
          <a:off x="5498042" y="28488208"/>
          <a:ext cx="332315" cy="104033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56089</xdr:colOff>
      <xdr:row>8</xdr:row>
      <xdr:rowOff>170418</xdr:rowOff>
    </xdr:from>
    <xdr:to>
      <xdr:col>8</xdr:col>
      <xdr:colOff>490006</xdr:colOff>
      <xdr:row>8</xdr:row>
      <xdr:rowOff>435002</xdr:rowOff>
    </xdr:to>
    <xdr:sp macro="" textlink="">
      <xdr:nvSpPr>
        <xdr:cNvPr id="97" name="Flowchart: Document 96"/>
        <xdr:cNvSpPr/>
      </xdr:nvSpPr>
      <xdr:spPr>
        <a:xfrm>
          <a:off x="5834589" y="10214001"/>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5</xdr:col>
      <xdr:colOff>275170</xdr:colOff>
      <xdr:row>8</xdr:row>
      <xdr:rowOff>302709</xdr:rowOff>
    </xdr:from>
    <xdr:to>
      <xdr:col>8</xdr:col>
      <xdr:colOff>56090</xdr:colOff>
      <xdr:row>9</xdr:row>
      <xdr:rowOff>243416</xdr:rowOff>
    </xdr:to>
    <xdr:cxnSp macro="">
      <xdr:nvCxnSpPr>
        <xdr:cNvPr id="99" name="Shape 98"/>
        <xdr:cNvCxnSpPr>
          <a:stCxn id="97" idx="1"/>
          <a:endCxn id="6" idx="0"/>
        </xdr:cNvCxnSpPr>
      </xdr:nvCxnSpPr>
      <xdr:spPr>
        <a:xfrm rot="10800000" flipV="1">
          <a:off x="4508503" y="10346292"/>
          <a:ext cx="1326087" cy="52279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486833</xdr:colOff>
      <xdr:row>7</xdr:row>
      <xdr:rowOff>608536</xdr:rowOff>
    </xdr:from>
    <xdr:to>
      <xdr:col>8</xdr:col>
      <xdr:colOff>273048</xdr:colOff>
      <xdr:row>8</xdr:row>
      <xdr:rowOff>170418</xdr:rowOff>
    </xdr:to>
    <xdr:cxnSp macro="">
      <xdr:nvCxnSpPr>
        <xdr:cNvPr id="101" name="Shape 100"/>
        <xdr:cNvCxnSpPr>
          <a:stCxn id="4" idx="3"/>
          <a:endCxn id="97" idx="0"/>
        </xdr:cNvCxnSpPr>
      </xdr:nvCxnSpPr>
      <xdr:spPr>
        <a:xfrm>
          <a:off x="3661833" y="9720786"/>
          <a:ext cx="2389715" cy="49321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269876</xdr:colOff>
      <xdr:row>7</xdr:row>
      <xdr:rowOff>222251</xdr:rowOff>
    </xdr:from>
    <xdr:to>
      <xdr:col>3</xdr:col>
      <xdr:colOff>274111</xdr:colOff>
      <xdr:row>7</xdr:row>
      <xdr:rowOff>476244</xdr:rowOff>
    </xdr:to>
    <xdr:cxnSp macro="">
      <xdr:nvCxnSpPr>
        <xdr:cNvPr id="103" name="Straight Arrow Connector 102"/>
        <xdr:cNvCxnSpPr>
          <a:stCxn id="76" idx="2"/>
          <a:endCxn id="4" idx="0"/>
        </xdr:cNvCxnSpPr>
      </xdr:nvCxnSpPr>
      <xdr:spPr>
        <a:xfrm rot="5400000">
          <a:off x="3319997" y="9459380"/>
          <a:ext cx="253993" cy="42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457199</xdr:colOff>
      <xdr:row>5</xdr:row>
      <xdr:rowOff>319087</xdr:rowOff>
    </xdr:from>
    <xdr:to>
      <xdr:col>3</xdr:col>
      <xdr:colOff>264585</xdr:colOff>
      <xdr:row>16</xdr:row>
      <xdr:rowOff>137585</xdr:rowOff>
    </xdr:to>
    <xdr:cxnSp macro="">
      <xdr:nvCxnSpPr>
        <xdr:cNvPr id="107" name="Shape 106"/>
        <xdr:cNvCxnSpPr>
          <a:stCxn id="2" idx="3"/>
          <a:endCxn id="94" idx="0"/>
        </xdr:cNvCxnSpPr>
      </xdr:nvCxnSpPr>
      <xdr:spPr>
        <a:xfrm>
          <a:off x="3124199" y="1673754"/>
          <a:ext cx="315386" cy="757608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65614</xdr:colOff>
      <xdr:row>15</xdr:row>
      <xdr:rowOff>1061481</xdr:rowOff>
    </xdr:from>
    <xdr:to>
      <xdr:col>9</xdr:col>
      <xdr:colOff>393697</xdr:colOff>
      <xdr:row>15</xdr:row>
      <xdr:rowOff>1251952</xdr:rowOff>
    </xdr:to>
    <xdr:sp macro="" textlink="">
      <xdr:nvSpPr>
        <xdr:cNvPr id="108" name="Flowchart: Off-page Connector 107"/>
        <xdr:cNvSpPr/>
      </xdr:nvSpPr>
      <xdr:spPr>
        <a:xfrm>
          <a:off x="6383864" y="15983981"/>
          <a:ext cx="328083" cy="190471"/>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91019</xdr:colOff>
      <xdr:row>16</xdr:row>
      <xdr:rowOff>92043</xdr:rowOff>
    </xdr:from>
    <xdr:to>
      <xdr:col>9</xdr:col>
      <xdr:colOff>419102</xdr:colOff>
      <xdr:row>16</xdr:row>
      <xdr:rowOff>282514</xdr:rowOff>
    </xdr:to>
    <xdr:sp macro="" textlink="">
      <xdr:nvSpPr>
        <xdr:cNvPr id="109" name="Flowchart: Off-page Connector 108"/>
        <xdr:cNvSpPr/>
      </xdr:nvSpPr>
      <xdr:spPr>
        <a:xfrm>
          <a:off x="6409269" y="16326876"/>
          <a:ext cx="328083" cy="190471"/>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463552</xdr:colOff>
      <xdr:row>15</xdr:row>
      <xdr:rowOff>569388</xdr:rowOff>
    </xdr:from>
    <xdr:to>
      <xdr:col>9</xdr:col>
      <xdr:colOff>229656</xdr:colOff>
      <xdr:row>15</xdr:row>
      <xdr:rowOff>1061481</xdr:rowOff>
    </xdr:to>
    <xdr:cxnSp macro="">
      <xdr:nvCxnSpPr>
        <xdr:cNvPr id="111" name="Shape 110"/>
        <xdr:cNvCxnSpPr>
          <a:stCxn id="12" idx="3"/>
          <a:endCxn id="108" idx="0"/>
        </xdr:cNvCxnSpPr>
      </xdr:nvCxnSpPr>
      <xdr:spPr>
        <a:xfrm>
          <a:off x="6242052" y="15491888"/>
          <a:ext cx="305854" cy="49209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254000</xdr:colOff>
      <xdr:row>16</xdr:row>
      <xdr:rowOff>282513</xdr:rowOff>
    </xdr:from>
    <xdr:to>
      <xdr:col>9</xdr:col>
      <xdr:colOff>255062</xdr:colOff>
      <xdr:row>16</xdr:row>
      <xdr:rowOff>539732</xdr:rowOff>
    </xdr:to>
    <xdr:cxnSp macro="">
      <xdr:nvCxnSpPr>
        <xdr:cNvPr id="113" name="Straight Arrow Connector 112"/>
        <xdr:cNvCxnSpPr>
          <a:stCxn id="109" idx="2"/>
          <a:endCxn id="13" idx="0"/>
        </xdr:cNvCxnSpPr>
      </xdr:nvCxnSpPr>
      <xdr:spPr>
        <a:xfrm rot="5400000">
          <a:off x="6444171" y="16645425"/>
          <a:ext cx="257219" cy="10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478368</xdr:colOff>
      <xdr:row>17</xdr:row>
      <xdr:rowOff>436037</xdr:rowOff>
    </xdr:from>
    <xdr:to>
      <xdr:col>11</xdr:col>
      <xdr:colOff>244473</xdr:colOff>
      <xdr:row>18</xdr:row>
      <xdr:rowOff>91010</xdr:rowOff>
    </xdr:to>
    <xdr:cxnSp macro="">
      <xdr:nvCxnSpPr>
        <xdr:cNvPr id="117" name="Shape 116"/>
        <xdr:cNvCxnSpPr>
          <a:stCxn id="14" idx="3"/>
          <a:endCxn id="105" idx="0"/>
        </xdr:cNvCxnSpPr>
      </xdr:nvCxnSpPr>
      <xdr:spPr>
        <a:xfrm>
          <a:off x="4193118" y="10384370"/>
          <a:ext cx="263522" cy="48047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74081</xdr:colOff>
      <xdr:row>24</xdr:row>
      <xdr:rowOff>1111252</xdr:rowOff>
    </xdr:from>
    <xdr:to>
      <xdr:col>9</xdr:col>
      <xdr:colOff>402164</xdr:colOff>
      <xdr:row>24</xdr:row>
      <xdr:rowOff>1294274</xdr:rowOff>
    </xdr:to>
    <xdr:sp macro="" textlink="">
      <xdr:nvSpPr>
        <xdr:cNvPr id="118" name="Flowchart: Off-page Connector 117"/>
        <xdr:cNvSpPr/>
      </xdr:nvSpPr>
      <xdr:spPr>
        <a:xfrm>
          <a:off x="6392331" y="24373419"/>
          <a:ext cx="328083" cy="183022"/>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99486</xdr:colOff>
      <xdr:row>25</xdr:row>
      <xdr:rowOff>57105</xdr:rowOff>
    </xdr:from>
    <xdr:to>
      <xdr:col>9</xdr:col>
      <xdr:colOff>427569</xdr:colOff>
      <xdr:row>25</xdr:row>
      <xdr:rowOff>247576</xdr:rowOff>
    </xdr:to>
    <xdr:sp macro="" textlink="">
      <xdr:nvSpPr>
        <xdr:cNvPr id="119" name="Flowchart: Off-page Connector 118"/>
        <xdr:cNvSpPr/>
      </xdr:nvSpPr>
      <xdr:spPr>
        <a:xfrm>
          <a:off x="6417736" y="24695105"/>
          <a:ext cx="328083" cy="190471"/>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261407</xdr:colOff>
      <xdr:row>25</xdr:row>
      <xdr:rowOff>247575</xdr:rowOff>
    </xdr:from>
    <xdr:to>
      <xdr:col>9</xdr:col>
      <xdr:colOff>263529</xdr:colOff>
      <xdr:row>25</xdr:row>
      <xdr:rowOff>457190</xdr:rowOff>
    </xdr:to>
    <xdr:cxnSp macro="">
      <xdr:nvCxnSpPr>
        <xdr:cNvPr id="123" name="Straight Arrow Connector 122"/>
        <xdr:cNvCxnSpPr>
          <a:stCxn id="119" idx="2"/>
          <a:endCxn id="19" idx="0"/>
        </xdr:cNvCxnSpPr>
      </xdr:nvCxnSpPr>
      <xdr:spPr>
        <a:xfrm rot="5400000">
          <a:off x="6475910" y="24989322"/>
          <a:ext cx="209615" cy="21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26</xdr:row>
      <xdr:rowOff>487888</xdr:rowOff>
    </xdr:from>
    <xdr:to>
      <xdr:col>6</xdr:col>
      <xdr:colOff>16931</xdr:colOff>
      <xdr:row>27</xdr:row>
      <xdr:rowOff>211666</xdr:rowOff>
    </xdr:to>
    <xdr:cxnSp macro="">
      <xdr:nvCxnSpPr>
        <xdr:cNvPr id="127" name="Shape 126"/>
        <xdr:cNvCxnSpPr>
          <a:stCxn id="20" idx="1"/>
          <a:endCxn id="21" idx="0"/>
        </xdr:cNvCxnSpPr>
      </xdr:nvCxnSpPr>
      <xdr:spPr>
        <a:xfrm rot="10800000" flipV="1">
          <a:off x="3979335" y="25951388"/>
          <a:ext cx="789513" cy="53869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52918</xdr:colOff>
      <xdr:row>16</xdr:row>
      <xdr:rowOff>137585</xdr:rowOff>
    </xdr:from>
    <xdr:to>
      <xdr:col>3</xdr:col>
      <xdr:colOff>476251</xdr:colOff>
      <xdr:row>16</xdr:row>
      <xdr:rowOff>359835</xdr:rowOff>
    </xdr:to>
    <xdr:sp macro="" textlink="">
      <xdr:nvSpPr>
        <xdr:cNvPr id="94" name="Rectangle 93"/>
        <xdr:cNvSpPr/>
      </xdr:nvSpPr>
      <xdr:spPr>
        <a:xfrm>
          <a:off x="3227918" y="9249835"/>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27514</xdr:colOff>
      <xdr:row>18</xdr:row>
      <xdr:rowOff>91010</xdr:rowOff>
    </xdr:from>
    <xdr:to>
      <xdr:col>11</xdr:col>
      <xdr:colOff>461431</xdr:colOff>
      <xdr:row>18</xdr:row>
      <xdr:rowOff>355594</xdr:rowOff>
    </xdr:to>
    <xdr:sp macro="" textlink="">
      <xdr:nvSpPr>
        <xdr:cNvPr id="105" name="Flowchart: Document 104"/>
        <xdr:cNvSpPr/>
      </xdr:nvSpPr>
      <xdr:spPr>
        <a:xfrm>
          <a:off x="4239681" y="10864843"/>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461431</xdr:colOff>
      <xdr:row>18</xdr:row>
      <xdr:rowOff>223302</xdr:rowOff>
    </xdr:from>
    <xdr:to>
      <xdr:col>13</xdr:col>
      <xdr:colOff>233890</xdr:colOff>
      <xdr:row>19</xdr:row>
      <xdr:rowOff>292093</xdr:rowOff>
    </xdr:to>
    <xdr:cxnSp macro="">
      <xdr:nvCxnSpPr>
        <xdr:cNvPr id="106" name="Shape 105"/>
        <xdr:cNvCxnSpPr>
          <a:stCxn id="105" idx="3"/>
          <a:endCxn id="15" idx="0"/>
        </xdr:cNvCxnSpPr>
      </xdr:nvCxnSpPr>
      <xdr:spPr>
        <a:xfrm>
          <a:off x="4673598" y="10997135"/>
          <a:ext cx="767292" cy="77787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2219326</xdr:colOff>
      <xdr:row>0</xdr:row>
      <xdr:rowOff>19050</xdr:rowOff>
    </xdr:from>
    <xdr:to>
      <xdr:col>1</xdr:col>
      <xdr:colOff>2886076</xdr:colOff>
      <xdr:row>4</xdr:row>
      <xdr:rowOff>161925</xdr:rowOff>
    </xdr:to>
    <xdr:pic>
      <xdr:nvPicPr>
        <xdr:cNvPr id="2" name="Picture 2" descr="Akcayawar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9351" y="19050"/>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38099</xdr:colOff>
      <xdr:row>5</xdr:row>
      <xdr:rowOff>219074</xdr:rowOff>
    </xdr:from>
    <xdr:to>
      <xdr:col>2</xdr:col>
      <xdr:colOff>457199</xdr:colOff>
      <xdr:row>5</xdr:row>
      <xdr:rowOff>419099</xdr:rowOff>
    </xdr:to>
    <xdr:sp macro="" textlink="">
      <xdr:nvSpPr>
        <xdr:cNvPr id="2" name="Flowchart: Terminator 1"/>
        <xdr:cNvSpPr/>
      </xdr:nvSpPr>
      <xdr:spPr>
        <a:xfrm>
          <a:off x="2705099" y="1571624"/>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3</xdr:col>
      <xdr:colOff>52916</xdr:colOff>
      <xdr:row>6</xdr:row>
      <xdr:rowOff>296333</xdr:rowOff>
    </xdr:from>
    <xdr:to>
      <xdr:col>3</xdr:col>
      <xdr:colOff>486833</xdr:colOff>
      <xdr:row>6</xdr:row>
      <xdr:rowOff>560917</xdr:rowOff>
    </xdr:to>
    <xdr:sp macro="" textlink="">
      <xdr:nvSpPr>
        <xdr:cNvPr id="4" name="Flowchart: Document 3"/>
        <xdr:cNvSpPr/>
      </xdr:nvSpPr>
      <xdr:spPr>
        <a:xfrm>
          <a:off x="3224741" y="4525433"/>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67732</xdr:colOff>
      <xdr:row>7</xdr:row>
      <xdr:rowOff>141812</xdr:rowOff>
    </xdr:from>
    <xdr:to>
      <xdr:col>8</xdr:col>
      <xdr:colOff>501649</xdr:colOff>
      <xdr:row>7</xdr:row>
      <xdr:rowOff>406396</xdr:rowOff>
    </xdr:to>
    <xdr:sp macro="" textlink="">
      <xdr:nvSpPr>
        <xdr:cNvPr id="5" name="Flowchart: Document 4"/>
        <xdr:cNvSpPr/>
      </xdr:nvSpPr>
      <xdr:spPr>
        <a:xfrm>
          <a:off x="5830357" y="521863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5</xdr:col>
      <xdr:colOff>63502</xdr:colOff>
      <xdr:row>8</xdr:row>
      <xdr:rowOff>243417</xdr:rowOff>
    </xdr:from>
    <xdr:to>
      <xdr:col>5</xdr:col>
      <xdr:colOff>486835</xdr:colOff>
      <xdr:row>8</xdr:row>
      <xdr:rowOff>465667</xdr:rowOff>
    </xdr:to>
    <xdr:sp macro="" textlink="">
      <xdr:nvSpPr>
        <xdr:cNvPr id="6" name="Rectangle 5"/>
        <xdr:cNvSpPr/>
      </xdr:nvSpPr>
      <xdr:spPr>
        <a:xfrm>
          <a:off x="4292602" y="5834592"/>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50798</xdr:colOff>
      <xdr:row>9</xdr:row>
      <xdr:rowOff>156629</xdr:rowOff>
    </xdr:from>
    <xdr:to>
      <xdr:col>8</xdr:col>
      <xdr:colOff>484715</xdr:colOff>
      <xdr:row>9</xdr:row>
      <xdr:rowOff>421213</xdr:rowOff>
    </xdr:to>
    <xdr:sp macro="" textlink="">
      <xdr:nvSpPr>
        <xdr:cNvPr id="7" name="Flowchart: Document 6"/>
        <xdr:cNvSpPr/>
      </xdr:nvSpPr>
      <xdr:spPr>
        <a:xfrm>
          <a:off x="5813423" y="6443129"/>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33864</xdr:colOff>
      <xdr:row>10</xdr:row>
      <xdr:rowOff>160862</xdr:rowOff>
    </xdr:from>
    <xdr:to>
      <xdr:col>6</xdr:col>
      <xdr:colOff>467781</xdr:colOff>
      <xdr:row>10</xdr:row>
      <xdr:rowOff>425446</xdr:rowOff>
    </xdr:to>
    <xdr:sp macro="" textlink="">
      <xdr:nvSpPr>
        <xdr:cNvPr id="8" name="Flowchart: Document 7"/>
        <xdr:cNvSpPr/>
      </xdr:nvSpPr>
      <xdr:spPr>
        <a:xfrm>
          <a:off x="4777314" y="697123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57151</xdr:colOff>
      <xdr:row>11</xdr:row>
      <xdr:rowOff>247651</xdr:rowOff>
    </xdr:from>
    <xdr:to>
      <xdr:col>4</xdr:col>
      <xdr:colOff>480484</xdr:colOff>
      <xdr:row>11</xdr:row>
      <xdr:rowOff>469901</xdr:rowOff>
    </xdr:to>
    <xdr:sp macro="" textlink="">
      <xdr:nvSpPr>
        <xdr:cNvPr id="9" name="Rectangle 8"/>
        <xdr:cNvSpPr/>
      </xdr:nvSpPr>
      <xdr:spPr>
        <a:xfrm>
          <a:off x="3771901" y="7581901"/>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42333</xdr:colOff>
      <xdr:row>12</xdr:row>
      <xdr:rowOff>582076</xdr:rowOff>
    </xdr:from>
    <xdr:to>
      <xdr:col>6</xdr:col>
      <xdr:colOff>433918</xdr:colOff>
      <xdr:row>12</xdr:row>
      <xdr:rowOff>857243</xdr:rowOff>
    </xdr:to>
    <xdr:sp macro="" textlink="">
      <xdr:nvSpPr>
        <xdr:cNvPr id="10" name="Diamond 9"/>
        <xdr:cNvSpPr/>
      </xdr:nvSpPr>
      <xdr:spPr>
        <a:xfrm>
          <a:off x="4785783" y="9326026"/>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88901</xdr:colOff>
      <xdr:row>13</xdr:row>
      <xdr:rowOff>289987</xdr:rowOff>
    </xdr:from>
    <xdr:to>
      <xdr:col>7</xdr:col>
      <xdr:colOff>480486</xdr:colOff>
      <xdr:row>13</xdr:row>
      <xdr:rowOff>565154</xdr:rowOff>
    </xdr:to>
    <xdr:sp macro="" textlink="">
      <xdr:nvSpPr>
        <xdr:cNvPr id="11" name="Diamond 10"/>
        <xdr:cNvSpPr/>
      </xdr:nvSpPr>
      <xdr:spPr>
        <a:xfrm>
          <a:off x="5327651" y="1025313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71967</xdr:colOff>
      <xdr:row>14</xdr:row>
      <xdr:rowOff>431804</xdr:rowOff>
    </xdr:from>
    <xdr:to>
      <xdr:col>8</xdr:col>
      <xdr:colOff>463552</xdr:colOff>
      <xdr:row>14</xdr:row>
      <xdr:rowOff>706971</xdr:rowOff>
    </xdr:to>
    <xdr:sp macro="" textlink="">
      <xdr:nvSpPr>
        <xdr:cNvPr id="12" name="Diamond 11"/>
        <xdr:cNvSpPr/>
      </xdr:nvSpPr>
      <xdr:spPr>
        <a:xfrm>
          <a:off x="5834592" y="11242679"/>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42332</xdr:colOff>
      <xdr:row>15</xdr:row>
      <xdr:rowOff>370405</xdr:rowOff>
    </xdr:from>
    <xdr:to>
      <xdr:col>9</xdr:col>
      <xdr:colOff>465665</xdr:colOff>
      <xdr:row>15</xdr:row>
      <xdr:rowOff>592655</xdr:rowOff>
    </xdr:to>
    <xdr:sp macro="" textlink="">
      <xdr:nvSpPr>
        <xdr:cNvPr id="13" name="Rectangle 12"/>
        <xdr:cNvSpPr/>
      </xdr:nvSpPr>
      <xdr:spPr>
        <a:xfrm>
          <a:off x="6347882" y="12181405"/>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10</xdr:col>
      <xdr:colOff>55033</xdr:colOff>
      <xdr:row>16</xdr:row>
      <xdr:rowOff>266703</xdr:rowOff>
    </xdr:from>
    <xdr:to>
      <xdr:col>10</xdr:col>
      <xdr:colOff>446618</xdr:colOff>
      <xdr:row>16</xdr:row>
      <xdr:rowOff>541870</xdr:rowOff>
    </xdr:to>
    <xdr:sp macro="" textlink="">
      <xdr:nvSpPr>
        <xdr:cNvPr id="14" name="Diamond 13"/>
        <xdr:cNvSpPr/>
      </xdr:nvSpPr>
      <xdr:spPr>
        <a:xfrm>
          <a:off x="3769783" y="3970870"/>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38098</xdr:colOff>
      <xdr:row>18</xdr:row>
      <xdr:rowOff>218010</xdr:rowOff>
    </xdr:from>
    <xdr:to>
      <xdr:col>13</xdr:col>
      <xdr:colOff>472015</xdr:colOff>
      <xdr:row>18</xdr:row>
      <xdr:rowOff>482594</xdr:rowOff>
    </xdr:to>
    <xdr:sp macro="" textlink="">
      <xdr:nvSpPr>
        <xdr:cNvPr id="15" name="Flowchart: Document 14"/>
        <xdr:cNvSpPr/>
      </xdr:nvSpPr>
      <xdr:spPr>
        <a:xfrm>
          <a:off x="7829548" y="13667310"/>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42331</xdr:colOff>
      <xdr:row>19</xdr:row>
      <xdr:rowOff>190496</xdr:rowOff>
    </xdr:from>
    <xdr:to>
      <xdr:col>14</xdr:col>
      <xdr:colOff>476248</xdr:colOff>
      <xdr:row>19</xdr:row>
      <xdr:rowOff>455080</xdr:rowOff>
    </xdr:to>
    <xdr:sp macro="" textlink="">
      <xdr:nvSpPr>
        <xdr:cNvPr id="16" name="Flowchart: Document 15"/>
        <xdr:cNvSpPr/>
      </xdr:nvSpPr>
      <xdr:spPr>
        <a:xfrm>
          <a:off x="8329081" y="14316071"/>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12</xdr:col>
      <xdr:colOff>46565</xdr:colOff>
      <xdr:row>20</xdr:row>
      <xdr:rowOff>787395</xdr:rowOff>
    </xdr:from>
    <xdr:to>
      <xdr:col>12</xdr:col>
      <xdr:colOff>469898</xdr:colOff>
      <xdr:row>20</xdr:row>
      <xdr:rowOff>1009645</xdr:rowOff>
    </xdr:to>
    <xdr:sp macro="" textlink="">
      <xdr:nvSpPr>
        <xdr:cNvPr id="17" name="Rectangle 16"/>
        <xdr:cNvSpPr/>
      </xdr:nvSpPr>
      <xdr:spPr>
        <a:xfrm>
          <a:off x="7342715" y="15579720"/>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42335</xdr:colOff>
      <xdr:row>23</xdr:row>
      <xdr:rowOff>433917</xdr:rowOff>
    </xdr:from>
    <xdr:to>
      <xdr:col>11</xdr:col>
      <xdr:colOff>455085</xdr:colOff>
      <xdr:row>23</xdr:row>
      <xdr:rowOff>656167</xdr:rowOff>
    </xdr:to>
    <xdr:sp macro="" textlink="">
      <xdr:nvSpPr>
        <xdr:cNvPr id="18" name="Hexagon 17"/>
        <xdr:cNvSpPr/>
      </xdr:nvSpPr>
      <xdr:spPr>
        <a:xfrm>
          <a:off x="6843185" y="19274367"/>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44447</xdr:colOff>
      <xdr:row>24</xdr:row>
      <xdr:rowOff>266697</xdr:rowOff>
    </xdr:from>
    <xdr:to>
      <xdr:col>9</xdr:col>
      <xdr:colOff>478364</xdr:colOff>
      <xdr:row>24</xdr:row>
      <xdr:rowOff>531281</xdr:rowOff>
    </xdr:to>
    <xdr:sp macro="" textlink="">
      <xdr:nvSpPr>
        <xdr:cNvPr id="19" name="Flowchart: Document 18"/>
        <xdr:cNvSpPr/>
      </xdr:nvSpPr>
      <xdr:spPr>
        <a:xfrm>
          <a:off x="6349997" y="2025014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16930</xdr:colOff>
      <xdr:row>25</xdr:row>
      <xdr:rowOff>355597</xdr:rowOff>
    </xdr:from>
    <xdr:to>
      <xdr:col>6</xdr:col>
      <xdr:colOff>450847</xdr:colOff>
      <xdr:row>25</xdr:row>
      <xdr:rowOff>620181</xdr:rowOff>
    </xdr:to>
    <xdr:sp macro="" textlink="">
      <xdr:nvSpPr>
        <xdr:cNvPr id="20" name="Flowchart: Document 19"/>
        <xdr:cNvSpPr/>
      </xdr:nvSpPr>
      <xdr:spPr>
        <a:xfrm>
          <a:off x="4760380" y="21167722"/>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52917</xdr:colOff>
      <xdr:row>26</xdr:row>
      <xdr:rowOff>381000</xdr:rowOff>
    </xdr:from>
    <xdr:to>
      <xdr:col>4</xdr:col>
      <xdr:colOff>476250</xdr:colOff>
      <xdr:row>26</xdr:row>
      <xdr:rowOff>603250</xdr:rowOff>
    </xdr:to>
    <xdr:sp macro="" textlink="">
      <xdr:nvSpPr>
        <xdr:cNvPr id="21" name="Rectangle 20"/>
        <xdr:cNvSpPr/>
      </xdr:nvSpPr>
      <xdr:spPr>
        <a:xfrm>
          <a:off x="3767667" y="22050375"/>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42334</xdr:colOff>
      <xdr:row>30</xdr:row>
      <xdr:rowOff>412750</xdr:rowOff>
    </xdr:from>
    <xdr:to>
      <xdr:col>9</xdr:col>
      <xdr:colOff>455084</xdr:colOff>
      <xdr:row>30</xdr:row>
      <xdr:rowOff>635000</xdr:rowOff>
    </xdr:to>
    <xdr:sp macro="" textlink="">
      <xdr:nvSpPr>
        <xdr:cNvPr id="22" name="Hexagon 21"/>
        <xdr:cNvSpPr/>
      </xdr:nvSpPr>
      <xdr:spPr>
        <a:xfrm>
          <a:off x="6347884" y="26511250"/>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67734</xdr:colOff>
      <xdr:row>31</xdr:row>
      <xdr:rowOff>364067</xdr:rowOff>
    </xdr:from>
    <xdr:to>
      <xdr:col>4</xdr:col>
      <xdr:colOff>480484</xdr:colOff>
      <xdr:row>31</xdr:row>
      <xdr:rowOff>586317</xdr:rowOff>
    </xdr:to>
    <xdr:sp macro="" textlink="">
      <xdr:nvSpPr>
        <xdr:cNvPr id="23" name="Hexagon 22"/>
        <xdr:cNvSpPr/>
      </xdr:nvSpPr>
      <xdr:spPr>
        <a:xfrm>
          <a:off x="3782484" y="27500792"/>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3</xdr:col>
      <xdr:colOff>42332</xdr:colOff>
      <xdr:row>32</xdr:row>
      <xdr:rowOff>158747</xdr:rowOff>
    </xdr:from>
    <xdr:to>
      <xdr:col>3</xdr:col>
      <xdr:colOff>461432</xdr:colOff>
      <xdr:row>32</xdr:row>
      <xdr:rowOff>358772</xdr:rowOff>
    </xdr:to>
    <xdr:sp macro="" textlink="">
      <xdr:nvSpPr>
        <xdr:cNvPr id="24" name="Flowchart: Terminator 23"/>
        <xdr:cNvSpPr/>
      </xdr:nvSpPr>
      <xdr:spPr>
        <a:xfrm>
          <a:off x="3217332" y="11429997"/>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2</xdr:col>
      <xdr:colOff>457199</xdr:colOff>
      <xdr:row>5</xdr:row>
      <xdr:rowOff>319087</xdr:rowOff>
    </xdr:from>
    <xdr:to>
      <xdr:col>3</xdr:col>
      <xdr:colOff>264584</xdr:colOff>
      <xdr:row>15</xdr:row>
      <xdr:rowOff>127002</xdr:rowOff>
    </xdr:to>
    <xdr:cxnSp macro="">
      <xdr:nvCxnSpPr>
        <xdr:cNvPr id="25" name="Shape 24"/>
        <xdr:cNvCxnSpPr>
          <a:stCxn id="2" idx="3"/>
          <a:endCxn id="104" idx="0"/>
        </xdr:cNvCxnSpPr>
      </xdr:nvCxnSpPr>
      <xdr:spPr>
        <a:xfrm>
          <a:off x="3124199" y="1673754"/>
          <a:ext cx="315385" cy="132133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486833</xdr:colOff>
      <xdr:row>6</xdr:row>
      <xdr:rowOff>428625</xdr:rowOff>
    </xdr:from>
    <xdr:to>
      <xdr:col>8</xdr:col>
      <xdr:colOff>284691</xdr:colOff>
      <xdr:row>7</xdr:row>
      <xdr:rowOff>141812</xdr:rowOff>
    </xdr:to>
    <xdr:cxnSp macro="">
      <xdr:nvCxnSpPr>
        <xdr:cNvPr id="26" name="Shape 25"/>
        <xdr:cNvCxnSpPr>
          <a:stCxn id="4" idx="3"/>
          <a:endCxn id="5" idx="0"/>
        </xdr:cNvCxnSpPr>
      </xdr:nvCxnSpPr>
      <xdr:spPr>
        <a:xfrm>
          <a:off x="3658658" y="4657725"/>
          <a:ext cx="2388658" cy="5609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275169</xdr:colOff>
      <xdr:row>7</xdr:row>
      <xdr:rowOff>274104</xdr:rowOff>
    </xdr:from>
    <xdr:to>
      <xdr:col>8</xdr:col>
      <xdr:colOff>67732</xdr:colOff>
      <xdr:row>8</xdr:row>
      <xdr:rowOff>243417</xdr:rowOff>
    </xdr:to>
    <xdr:cxnSp macro="">
      <xdr:nvCxnSpPr>
        <xdr:cNvPr id="27" name="Shape 26"/>
        <xdr:cNvCxnSpPr>
          <a:stCxn id="5" idx="1"/>
          <a:endCxn id="6" idx="0"/>
        </xdr:cNvCxnSpPr>
      </xdr:nvCxnSpPr>
      <xdr:spPr>
        <a:xfrm rot="10800000" flipV="1">
          <a:off x="4504269" y="5350929"/>
          <a:ext cx="1326088" cy="48366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486835</xdr:colOff>
      <xdr:row>8</xdr:row>
      <xdr:rowOff>354542</xdr:rowOff>
    </xdr:from>
    <xdr:to>
      <xdr:col>8</xdr:col>
      <xdr:colOff>267757</xdr:colOff>
      <xdr:row>9</xdr:row>
      <xdr:rowOff>156629</xdr:rowOff>
    </xdr:to>
    <xdr:cxnSp macro="">
      <xdr:nvCxnSpPr>
        <xdr:cNvPr id="28" name="Shape 27"/>
        <xdr:cNvCxnSpPr>
          <a:stCxn id="6" idx="3"/>
          <a:endCxn id="7" idx="0"/>
        </xdr:cNvCxnSpPr>
      </xdr:nvCxnSpPr>
      <xdr:spPr>
        <a:xfrm>
          <a:off x="4715935" y="5945717"/>
          <a:ext cx="1314447" cy="4974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250823</xdr:colOff>
      <xdr:row>9</xdr:row>
      <xdr:rowOff>288921</xdr:rowOff>
    </xdr:from>
    <xdr:to>
      <xdr:col>8</xdr:col>
      <xdr:colOff>50798</xdr:colOff>
      <xdr:row>10</xdr:row>
      <xdr:rowOff>160862</xdr:rowOff>
    </xdr:to>
    <xdr:cxnSp macro="">
      <xdr:nvCxnSpPr>
        <xdr:cNvPr id="29" name="Shape 28"/>
        <xdr:cNvCxnSpPr>
          <a:stCxn id="7" idx="1"/>
          <a:endCxn id="8" idx="0"/>
        </xdr:cNvCxnSpPr>
      </xdr:nvCxnSpPr>
      <xdr:spPr>
        <a:xfrm rot="10800000" flipV="1">
          <a:off x="4994273" y="6575421"/>
          <a:ext cx="819150" cy="39581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268819</xdr:colOff>
      <xdr:row>10</xdr:row>
      <xdr:rowOff>293153</xdr:rowOff>
    </xdr:from>
    <xdr:to>
      <xdr:col>6</xdr:col>
      <xdr:colOff>33865</xdr:colOff>
      <xdr:row>11</xdr:row>
      <xdr:rowOff>247650</xdr:rowOff>
    </xdr:to>
    <xdr:cxnSp macro="">
      <xdr:nvCxnSpPr>
        <xdr:cNvPr id="30" name="Shape 29"/>
        <xdr:cNvCxnSpPr>
          <a:stCxn id="8" idx="1"/>
          <a:endCxn id="9" idx="0"/>
        </xdr:cNvCxnSpPr>
      </xdr:nvCxnSpPr>
      <xdr:spPr>
        <a:xfrm rot="10800000" flipV="1">
          <a:off x="3983569" y="7103528"/>
          <a:ext cx="793746" cy="47837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433918</xdr:colOff>
      <xdr:row>12</xdr:row>
      <xdr:rowOff>719660</xdr:rowOff>
    </xdr:from>
    <xdr:to>
      <xdr:col>7</xdr:col>
      <xdr:colOff>284694</xdr:colOff>
      <xdr:row>13</xdr:row>
      <xdr:rowOff>289987</xdr:rowOff>
    </xdr:to>
    <xdr:cxnSp macro="">
      <xdr:nvCxnSpPr>
        <xdr:cNvPr id="31" name="Shape 30"/>
        <xdr:cNvCxnSpPr>
          <a:stCxn id="10" idx="3"/>
          <a:endCxn id="11" idx="0"/>
        </xdr:cNvCxnSpPr>
      </xdr:nvCxnSpPr>
      <xdr:spPr>
        <a:xfrm>
          <a:off x="5177368" y="9463610"/>
          <a:ext cx="346076" cy="78952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238127</xdr:colOff>
      <xdr:row>12</xdr:row>
      <xdr:rowOff>857244</xdr:rowOff>
    </xdr:from>
    <xdr:to>
      <xdr:col>7</xdr:col>
      <xdr:colOff>88902</xdr:colOff>
      <xdr:row>13</xdr:row>
      <xdr:rowOff>427572</xdr:rowOff>
    </xdr:to>
    <xdr:cxnSp macro="">
      <xdr:nvCxnSpPr>
        <xdr:cNvPr id="32" name="Shape 31"/>
        <xdr:cNvCxnSpPr>
          <a:stCxn id="11" idx="1"/>
          <a:endCxn id="10" idx="2"/>
        </xdr:cNvCxnSpPr>
      </xdr:nvCxnSpPr>
      <xdr:spPr>
        <a:xfrm rot="10800000">
          <a:off x="4981577" y="9601194"/>
          <a:ext cx="346075" cy="78952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480486</xdr:colOff>
      <xdr:row>13</xdr:row>
      <xdr:rowOff>427571</xdr:rowOff>
    </xdr:from>
    <xdr:to>
      <xdr:col>8</xdr:col>
      <xdr:colOff>267760</xdr:colOff>
      <xdr:row>14</xdr:row>
      <xdr:rowOff>431804</xdr:rowOff>
    </xdr:to>
    <xdr:cxnSp macro="">
      <xdr:nvCxnSpPr>
        <xdr:cNvPr id="33" name="Shape 32"/>
        <xdr:cNvCxnSpPr>
          <a:stCxn id="11" idx="3"/>
          <a:endCxn id="12" idx="0"/>
        </xdr:cNvCxnSpPr>
      </xdr:nvCxnSpPr>
      <xdr:spPr>
        <a:xfrm>
          <a:off x="5719236" y="10390721"/>
          <a:ext cx="311149" cy="8519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284694</xdr:colOff>
      <xdr:row>13</xdr:row>
      <xdr:rowOff>565155</xdr:rowOff>
    </xdr:from>
    <xdr:to>
      <xdr:col>8</xdr:col>
      <xdr:colOff>71967</xdr:colOff>
      <xdr:row>14</xdr:row>
      <xdr:rowOff>569389</xdr:rowOff>
    </xdr:to>
    <xdr:cxnSp macro="">
      <xdr:nvCxnSpPr>
        <xdr:cNvPr id="34" name="Shape 33"/>
        <xdr:cNvCxnSpPr>
          <a:stCxn id="12" idx="1"/>
          <a:endCxn id="11" idx="2"/>
        </xdr:cNvCxnSpPr>
      </xdr:nvCxnSpPr>
      <xdr:spPr>
        <a:xfrm rot="10800000">
          <a:off x="5523444" y="10528305"/>
          <a:ext cx="311148" cy="8519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463552</xdr:colOff>
      <xdr:row>14</xdr:row>
      <xdr:rowOff>569388</xdr:rowOff>
    </xdr:from>
    <xdr:to>
      <xdr:col>9</xdr:col>
      <xdr:colOff>253999</xdr:colOff>
      <xdr:row>15</xdr:row>
      <xdr:rowOff>370405</xdr:rowOff>
    </xdr:to>
    <xdr:cxnSp macro="">
      <xdr:nvCxnSpPr>
        <xdr:cNvPr id="35" name="Shape 34"/>
        <xdr:cNvCxnSpPr>
          <a:stCxn id="12" idx="3"/>
          <a:endCxn id="13" idx="0"/>
        </xdr:cNvCxnSpPr>
      </xdr:nvCxnSpPr>
      <xdr:spPr>
        <a:xfrm>
          <a:off x="6226177" y="11380263"/>
          <a:ext cx="333372" cy="80114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476250</xdr:colOff>
      <xdr:row>15</xdr:row>
      <xdr:rowOff>238127</xdr:rowOff>
    </xdr:from>
    <xdr:to>
      <xdr:col>10</xdr:col>
      <xdr:colOff>250826</xdr:colOff>
      <xdr:row>16</xdr:row>
      <xdr:rowOff>266703</xdr:rowOff>
    </xdr:to>
    <xdr:cxnSp macro="">
      <xdr:nvCxnSpPr>
        <xdr:cNvPr id="36" name="Shape 35"/>
        <xdr:cNvCxnSpPr>
          <a:stCxn id="104" idx="3"/>
          <a:endCxn id="14" idx="0"/>
        </xdr:cNvCxnSpPr>
      </xdr:nvCxnSpPr>
      <xdr:spPr>
        <a:xfrm>
          <a:off x="3651250" y="3106210"/>
          <a:ext cx="314326" cy="86466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264585</xdr:colOff>
      <xdr:row>15</xdr:row>
      <xdr:rowOff>349251</xdr:rowOff>
    </xdr:from>
    <xdr:to>
      <xdr:col>10</xdr:col>
      <xdr:colOff>55034</xdr:colOff>
      <xdr:row>16</xdr:row>
      <xdr:rowOff>404287</xdr:rowOff>
    </xdr:to>
    <xdr:cxnSp macro="">
      <xdr:nvCxnSpPr>
        <xdr:cNvPr id="37" name="Shape 36"/>
        <xdr:cNvCxnSpPr>
          <a:stCxn id="14" idx="1"/>
          <a:endCxn id="104" idx="2"/>
        </xdr:cNvCxnSpPr>
      </xdr:nvCxnSpPr>
      <xdr:spPr>
        <a:xfrm rot="10800000">
          <a:off x="3439585" y="3217334"/>
          <a:ext cx="330199" cy="89112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446618</xdr:colOff>
      <xdr:row>16</xdr:row>
      <xdr:rowOff>404287</xdr:rowOff>
    </xdr:from>
    <xdr:to>
      <xdr:col>11</xdr:col>
      <xdr:colOff>244473</xdr:colOff>
      <xdr:row>17</xdr:row>
      <xdr:rowOff>122760</xdr:rowOff>
    </xdr:to>
    <xdr:cxnSp macro="">
      <xdr:nvCxnSpPr>
        <xdr:cNvPr id="38" name="Shape 37"/>
        <xdr:cNvCxnSpPr>
          <a:stCxn id="14" idx="3"/>
          <a:endCxn id="101" idx="0"/>
        </xdr:cNvCxnSpPr>
      </xdr:nvCxnSpPr>
      <xdr:spPr>
        <a:xfrm>
          <a:off x="4161368" y="4108454"/>
          <a:ext cx="295272" cy="52280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472015</xdr:colOff>
      <xdr:row>18</xdr:row>
      <xdr:rowOff>350302</xdr:rowOff>
    </xdr:from>
    <xdr:to>
      <xdr:col>14</xdr:col>
      <xdr:colOff>259290</xdr:colOff>
      <xdr:row>19</xdr:row>
      <xdr:rowOff>190496</xdr:rowOff>
    </xdr:to>
    <xdr:cxnSp macro="">
      <xdr:nvCxnSpPr>
        <xdr:cNvPr id="39" name="Shape 38"/>
        <xdr:cNvCxnSpPr>
          <a:stCxn id="15" idx="3"/>
          <a:endCxn id="16" idx="0"/>
        </xdr:cNvCxnSpPr>
      </xdr:nvCxnSpPr>
      <xdr:spPr>
        <a:xfrm>
          <a:off x="8263465" y="13799602"/>
          <a:ext cx="282575" cy="51646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258233</xdr:colOff>
      <xdr:row>19</xdr:row>
      <xdr:rowOff>322787</xdr:rowOff>
    </xdr:from>
    <xdr:to>
      <xdr:col>14</xdr:col>
      <xdr:colOff>42332</xdr:colOff>
      <xdr:row>20</xdr:row>
      <xdr:rowOff>787394</xdr:rowOff>
    </xdr:to>
    <xdr:cxnSp macro="">
      <xdr:nvCxnSpPr>
        <xdr:cNvPr id="40" name="Shape 39"/>
        <xdr:cNvCxnSpPr>
          <a:stCxn id="16" idx="1"/>
          <a:endCxn id="17" idx="0"/>
        </xdr:cNvCxnSpPr>
      </xdr:nvCxnSpPr>
      <xdr:spPr>
        <a:xfrm rot="10800000" flipV="1">
          <a:off x="7554383" y="14448362"/>
          <a:ext cx="774699" cy="113135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21165</xdr:colOff>
      <xdr:row>21</xdr:row>
      <xdr:rowOff>285734</xdr:rowOff>
    </xdr:from>
    <xdr:to>
      <xdr:col>13</xdr:col>
      <xdr:colOff>412750</xdr:colOff>
      <xdr:row>21</xdr:row>
      <xdr:rowOff>560901</xdr:rowOff>
    </xdr:to>
    <xdr:sp macro="" textlink="">
      <xdr:nvSpPr>
        <xdr:cNvPr id="41" name="Diamond 40"/>
        <xdr:cNvSpPr/>
      </xdr:nvSpPr>
      <xdr:spPr>
        <a:xfrm>
          <a:off x="5228165" y="861481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67731</xdr:colOff>
      <xdr:row>22</xdr:row>
      <xdr:rowOff>395806</xdr:rowOff>
    </xdr:from>
    <xdr:to>
      <xdr:col>14</xdr:col>
      <xdr:colOff>459316</xdr:colOff>
      <xdr:row>22</xdr:row>
      <xdr:rowOff>670973</xdr:rowOff>
    </xdr:to>
    <xdr:sp macro="" textlink="">
      <xdr:nvSpPr>
        <xdr:cNvPr id="42" name="Diamond 41"/>
        <xdr:cNvSpPr/>
      </xdr:nvSpPr>
      <xdr:spPr>
        <a:xfrm>
          <a:off x="8354481" y="18255181"/>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412750</xdr:colOff>
      <xdr:row>21</xdr:row>
      <xdr:rowOff>423318</xdr:rowOff>
    </xdr:from>
    <xdr:to>
      <xdr:col>14</xdr:col>
      <xdr:colOff>263524</xdr:colOff>
      <xdr:row>22</xdr:row>
      <xdr:rowOff>395806</xdr:rowOff>
    </xdr:to>
    <xdr:cxnSp macro="">
      <xdr:nvCxnSpPr>
        <xdr:cNvPr id="43" name="Shape 42"/>
        <xdr:cNvCxnSpPr>
          <a:stCxn id="41" idx="3"/>
          <a:endCxn id="42" idx="0"/>
        </xdr:cNvCxnSpPr>
      </xdr:nvCxnSpPr>
      <xdr:spPr>
        <a:xfrm>
          <a:off x="5619750" y="8752401"/>
          <a:ext cx="348191" cy="95673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216958</xdr:colOff>
      <xdr:row>21</xdr:row>
      <xdr:rowOff>560902</xdr:rowOff>
    </xdr:from>
    <xdr:to>
      <xdr:col>14</xdr:col>
      <xdr:colOff>67731</xdr:colOff>
      <xdr:row>22</xdr:row>
      <xdr:rowOff>533391</xdr:rowOff>
    </xdr:to>
    <xdr:cxnSp macro="">
      <xdr:nvCxnSpPr>
        <xdr:cNvPr id="44" name="Shape 43"/>
        <xdr:cNvCxnSpPr>
          <a:stCxn id="42" idx="1"/>
          <a:endCxn id="41" idx="2"/>
        </xdr:cNvCxnSpPr>
      </xdr:nvCxnSpPr>
      <xdr:spPr>
        <a:xfrm rot="10800000">
          <a:off x="5423958" y="8889985"/>
          <a:ext cx="348190" cy="95673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233890</xdr:colOff>
      <xdr:row>24</xdr:row>
      <xdr:rowOff>398989</xdr:rowOff>
    </xdr:from>
    <xdr:to>
      <xdr:col>9</xdr:col>
      <xdr:colOff>44448</xdr:colOff>
      <xdr:row>25</xdr:row>
      <xdr:rowOff>355597</xdr:rowOff>
    </xdr:to>
    <xdr:cxnSp macro="">
      <xdr:nvCxnSpPr>
        <xdr:cNvPr id="45" name="Shape 44"/>
        <xdr:cNvCxnSpPr>
          <a:stCxn id="19" idx="1"/>
          <a:endCxn id="20" idx="0"/>
        </xdr:cNvCxnSpPr>
      </xdr:nvCxnSpPr>
      <xdr:spPr>
        <a:xfrm rot="10800000" flipV="1">
          <a:off x="4977340" y="20382439"/>
          <a:ext cx="1372658" cy="7852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25</xdr:row>
      <xdr:rowOff>487889</xdr:rowOff>
    </xdr:from>
    <xdr:to>
      <xdr:col>6</xdr:col>
      <xdr:colOff>16931</xdr:colOff>
      <xdr:row>26</xdr:row>
      <xdr:rowOff>381000</xdr:rowOff>
    </xdr:to>
    <xdr:cxnSp macro="">
      <xdr:nvCxnSpPr>
        <xdr:cNvPr id="46" name="Shape 45"/>
        <xdr:cNvCxnSpPr>
          <a:stCxn id="20" idx="1"/>
          <a:endCxn id="21" idx="0"/>
        </xdr:cNvCxnSpPr>
      </xdr:nvCxnSpPr>
      <xdr:spPr>
        <a:xfrm rot="10800000" flipV="1">
          <a:off x="3979335" y="21300014"/>
          <a:ext cx="781046" cy="75036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42332</xdr:colOff>
      <xdr:row>27</xdr:row>
      <xdr:rowOff>296324</xdr:rowOff>
    </xdr:from>
    <xdr:to>
      <xdr:col>6</xdr:col>
      <xdr:colOff>433917</xdr:colOff>
      <xdr:row>27</xdr:row>
      <xdr:rowOff>571491</xdr:rowOff>
    </xdr:to>
    <xdr:sp macro="" textlink="">
      <xdr:nvSpPr>
        <xdr:cNvPr id="47" name="Diamond 46"/>
        <xdr:cNvSpPr/>
      </xdr:nvSpPr>
      <xdr:spPr>
        <a:xfrm>
          <a:off x="4785782" y="22775324"/>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476250</xdr:colOff>
      <xdr:row>26</xdr:row>
      <xdr:rowOff>492125</xdr:rowOff>
    </xdr:from>
    <xdr:to>
      <xdr:col>6</xdr:col>
      <xdr:colOff>238125</xdr:colOff>
      <xdr:row>27</xdr:row>
      <xdr:rowOff>296324</xdr:rowOff>
    </xdr:to>
    <xdr:cxnSp macro="">
      <xdr:nvCxnSpPr>
        <xdr:cNvPr id="48" name="Shape 47"/>
        <xdr:cNvCxnSpPr>
          <a:stCxn id="21" idx="3"/>
          <a:endCxn id="47" idx="0"/>
        </xdr:cNvCxnSpPr>
      </xdr:nvCxnSpPr>
      <xdr:spPr>
        <a:xfrm>
          <a:off x="4191000" y="22161500"/>
          <a:ext cx="790575" cy="61382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26</xdr:row>
      <xdr:rowOff>603250</xdr:rowOff>
    </xdr:from>
    <xdr:to>
      <xdr:col>6</xdr:col>
      <xdr:colOff>42333</xdr:colOff>
      <xdr:row>27</xdr:row>
      <xdr:rowOff>433908</xdr:rowOff>
    </xdr:to>
    <xdr:cxnSp macro="">
      <xdr:nvCxnSpPr>
        <xdr:cNvPr id="49" name="Shape 48"/>
        <xdr:cNvCxnSpPr>
          <a:stCxn id="47" idx="1"/>
          <a:endCxn id="21" idx="2"/>
        </xdr:cNvCxnSpPr>
      </xdr:nvCxnSpPr>
      <xdr:spPr>
        <a:xfrm rot="10800000">
          <a:off x="3979335" y="22272625"/>
          <a:ext cx="806448" cy="6402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63498</xdr:colOff>
      <xdr:row>28</xdr:row>
      <xdr:rowOff>285741</xdr:rowOff>
    </xdr:from>
    <xdr:to>
      <xdr:col>7</xdr:col>
      <xdr:colOff>455083</xdr:colOff>
      <xdr:row>28</xdr:row>
      <xdr:rowOff>560908</xdr:rowOff>
    </xdr:to>
    <xdr:sp macro="" textlink="">
      <xdr:nvSpPr>
        <xdr:cNvPr id="50" name="Diamond 49"/>
        <xdr:cNvSpPr/>
      </xdr:nvSpPr>
      <xdr:spPr>
        <a:xfrm>
          <a:off x="5302248" y="23612466"/>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433917</xdr:colOff>
      <xdr:row>27</xdr:row>
      <xdr:rowOff>433908</xdr:rowOff>
    </xdr:from>
    <xdr:to>
      <xdr:col>7</xdr:col>
      <xdr:colOff>259291</xdr:colOff>
      <xdr:row>28</xdr:row>
      <xdr:rowOff>285741</xdr:rowOff>
    </xdr:to>
    <xdr:cxnSp macro="">
      <xdr:nvCxnSpPr>
        <xdr:cNvPr id="51" name="Shape 50"/>
        <xdr:cNvCxnSpPr>
          <a:stCxn id="47" idx="3"/>
          <a:endCxn id="50" idx="0"/>
        </xdr:cNvCxnSpPr>
      </xdr:nvCxnSpPr>
      <xdr:spPr>
        <a:xfrm>
          <a:off x="5177367" y="22912908"/>
          <a:ext cx="320674" cy="6995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238126</xdr:colOff>
      <xdr:row>27</xdr:row>
      <xdr:rowOff>571492</xdr:rowOff>
    </xdr:from>
    <xdr:to>
      <xdr:col>7</xdr:col>
      <xdr:colOff>63499</xdr:colOff>
      <xdr:row>28</xdr:row>
      <xdr:rowOff>423326</xdr:rowOff>
    </xdr:to>
    <xdr:cxnSp macro="">
      <xdr:nvCxnSpPr>
        <xdr:cNvPr id="52" name="Shape 51"/>
        <xdr:cNvCxnSpPr>
          <a:stCxn id="50" idx="1"/>
          <a:endCxn id="47" idx="2"/>
        </xdr:cNvCxnSpPr>
      </xdr:nvCxnSpPr>
      <xdr:spPr>
        <a:xfrm rot="10800000">
          <a:off x="4981576" y="23050492"/>
          <a:ext cx="320673" cy="6995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67731</xdr:colOff>
      <xdr:row>29</xdr:row>
      <xdr:rowOff>596882</xdr:rowOff>
    </xdr:from>
    <xdr:to>
      <xdr:col>8</xdr:col>
      <xdr:colOff>459316</xdr:colOff>
      <xdr:row>29</xdr:row>
      <xdr:rowOff>872049</xdr:rowOff>
    </xdr:to>
    <xdr:sp macro="" textlink="">
      <xdr:nvSpPr>
        <xdr:cNvPr id="53" name="Diamond 52"/>
        <xdr:cNvSpPr/>
      </xdr:nvSpPr>
      <xdr:spPr>
        <a:xfrm>
          <a:off x="5830356" y="2542855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455086</xdr:colOff>
      <xdr:row>22</xdr:row>
      <xdr:rowOff>670973</xdr:rowOff>
    </xdr:from>
    <xdr:to>
      <xdr:col>14</xdr:col>
      <xdr:colOff>263525</xdr:colOff>
      <xdr:row>23</xdr:row>
      <xdr:rowOff>545042</xdr:rowOff>
    </xdr:to>
    <xdr:cxnSp macro="">
      <xdr:nvCxnSpPr>
        <xdr:cNvPr id="55" name="Shape 54"/>
        <xdr:cNvCxnSpPr>
          <a:stCxn id="42" idx="2"/>
          <a:endCxn id="18" idx="0"/>
        </xdr:cNvCxnSpPr>
      </xdr:nvCxnSpPr>
      <xdr:spPr>
        <a:xfrm rot="5400000">
          <a:off x="7475534" y="18310750"/>
          <a:ext cx="855144" cy="129433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370420</xdr:colOff>
      <xdr:row>16</xdr:row>
      <xdr:rowOff>201074</xdr:rowOff>
    </xdr:from>
    <xdr:ext cx="457200" cy="217560"/>
    <xdr:sp macro="" textlink="">
      <xdr:nvSpPr>
        <xdr:cNvPr id="60" name="TextBox 59"/>
        <xdr:cNvSpPr txBox="1"/>
      </xdr:nvSpPr>
      <xdr:spPr>
        <a:xfrm rot="10800000" flipV="1">
          <a:off x="4085170" y="3905241"/>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13</xdr:col>
      <xdr:colOff>349255</xdr:colOff>
      <xdr:row>21</xdr:row>
      <xdr:rowOff>253992</xdr:rowOff>
    </xdr:from>
    <xdr:ext cx="457200" cy="217560"/>
    <xdr:sp macro="" textlink="">
      <xdr:nvSpPr>
        <xdr:cNvPr id="61" name="TextBox 60"/>
        <xdr:cNvSpPr txBox="1"/>
      </xdr:nvSpPr>
      <xdr:spPr>
        <a:xfrm rot="10800000" flipV="1">
          <a:off x="5556255" y="8583075"/>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14</xdr:col>
      <xdr:colOff>126996</xdr:colOff>
      <xdr:row>22</xdr:row>
      <xdr:rowOff>645563</xdr:rowOff>
    </xdr:from>
    <xdr:ext cx="457200" cy="217560"/>
    <xdr:sp macro="" textlink="">
      <xdr:nvSpPr>
        <xdr:cNvPr id="62" name="TextBox 61"/>
        <xdr:cNvSpPr txBox="1"/>
      </xdr:nvSpPr>
      <xdr:spPr>
        <a:xfrm rot="10800000" flipV="1">
          <a:off x="8413746" y="18504938"/>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3</xdr:col>
      <xdr:colOff>201094</xdr:colOff>
      <xdr:row>16</xdr:row>
      <xdr:rowOff>232826</xdr:rowOff>
    </xdr:from>
    <xdr:ext cx="457200" cy="182880"/>
    <xdr:sp macro="" textlink="">
      <xdr:nvSpPr>
        <xdr:cNvPr id="69" name="TextBox 68"/>
        <xdr:cNvSpPr txBox="1"/>
      </xdr:nvSpPr>
      <xdr:spPr>
        <a:xfrm rot="10800000" flipV="1">
          <a:off x="3376094" y="3936993"/>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12</xdr:col>
      <xdr:colOff>211660</xdr:colOff>
      <xdr:row>21</xdr:row>
      <xdr:rowOff>243409</xdr:rowOff>
    </xdr:from>
    <xdr:ext cx="457200" cy="182880"/>
    <xdr:sp macro="" textlink="">
      <xdr:nvSpPr>
        <xdr:cNvPr id="70" name="TextBox 69"/>
        <xdr:cNvSpPr txBox="1"/>
      </xdr:nvSpPr>
      <xdr:spPr>
        <a:xfrm rot="10800000" flipV="1">
          <a:off x="4921243" y="8572492"/>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13</xdr:col>
      <xdr:colOff>179911</xdr:colOff>
      <xdr:row>22</xdr:row>
      <xdr:rowOff>359822</xdr:rowOff>
    </xdr:from>
    <xdr:ext cx="457200" cy="182880"/>
    <xdr:sp macro="" textlink="">
      <xdr:nvSpPr>
        <xdr:cNvPr id="71" name="TextBox 70"/>
        <xdr:cNvSpPr txBox="1"/>
      </xdr:nvSpPr>
      <xdr:spPr>
        <a:xfrm rot="10800000" flipV="1">
          <a:off x="7971361" y="18219197"/>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twoCellAnchor>
    <xdr:from>
      <xdr:col>4</xdr:col>
      <xdr:colOff>480484</xdr:colOff>
      <xdr:row>30</xdr:row>
      <xdr:rowOff>523875</xdr:rowOff>
    </xdr:from>
    <xdr:to>
      <xdr:col>9</xdr:col>
      <xdr:colOff>42334</xdr:colOff>
      <xdr:row>31</xdr:row>
      <xdr:rowOff>475192</xdr:rowOff>
    </xdr:to>
    <xdr:cxnSp macro="">
      <xdr:nvCxnSpPr>
        <xdr:cNvPr id="75" name="Elbow Connector 74"/>
        <xdr:cNvCxnSpPr>
          <a:stCxn id="22" idx="3"/>
          <a:endCxn id="23" idx="0"/>
        </xdr:cNvCxnSpPr>
      </xdr:nvCxnSpPr>
      <xdr:spPr>
        <a:xfrm rot="10800000" flipV="1">
          <a:off x="4195234" y="26622375"/>
          <a:ext cx="2152650" cy="989542"/>
        </a:xfrm>
        <a:prstGeom prst="bentConnector3">
          <a:avLst>
            <a:gd name="adj1" fmla="val 40714"/>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95250</xdr:colOff>
      <xdr:row>11</xdr:row>
      <xdr:rowOff>1142999</xdr:rowOff>
    </xdr:from>
    <xdr:to>
      <xdr:col>6</xdr:col>
      <xdr:colOff>423333</xdr:colOff>
      <xdr:row>11</xdr:row>
      <xdr:rowOff>1333484</xdr:rowOff>
    </xdr:to>
    <xdr:sp macro="" textlink="">
      <xdr:nvSpPr>
        <xdr:cNvPr id="76" name="Flowchart: Off-page Connector 75"/>
        <xdr:cNvSpPr/>
      </xdr:nvSpPr>
      <xdr:spPr>
        <a:xfrm>
          <a:off x="4838700" y="8477249"/>
          <a:ext cx="328083" cy="190485"/>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480484</xdr:colOff>
      <xdr:row>11</xdr:row>
      <xdr:rowOff>358776</xdr:rowOff>
    </xdr:from>
    <xdr:to>
      <xdr:col>6</xdr:col>
      <xdr:colOff>259292</xdr:colOff>
      <xdr:row>11</xdr:row>
      <xdr:rowOff>1142999</xdr:rowOff>
    </xdr:to>
    <xdr:cxnSp macro="">
      <xdr:nvCxnSpPr>
        <xdr:cNvPr id="77" name="Shape 76"/>
        <xdr:cNvCxnSpPr>
          <a:stCxn id="9" idx="3"/>
          <a:endCxn id="76" idx="0"/>
        </xdr:cNvCxnSpPr>
      </xdr:nvCxnSpPr>
      <xdr:spPr>
        <a:xfrm>
          <a:off x="4195234" y="7693026"/>
          <a:ext cx="807508" cy="78422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99520</xdr:colOff>
      <xdr:row>11</xdr:row>
      <xdr:rowOff>1136654</xdr:rowOff>
    </xdr:from>
    <xdr:to>
      <xdr:col>4</xdr:col>
      <xdr:colOff>427603</xdr:colOff>
      <xdr:row>11</xdr:row>
      <xdr:rowOff>1327139</xdr:rowOff>
    </xdr:to>
    <xdr:sp macro="" textlink="">
      <xdr:nvSpPr>
        <xdr:cNvPr id="78" name="Flowchart: Off-page Connector 77"/>
        <xdr:cNvSpPr/>
      </xdr:nvSpPr>
      <xdr:spPr>
        <a:xfrm rot="10800000">
          <a:off x="3814270" y="8470904"/>
          <a:ext cx="328083" cy="190485"/>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263561</xdr:colOff>
      <xdr:row>11</xdr:row>
      <xdr:rowOff>469902</xdr:rowOff>
    </xdr:from>
    <xdr:to>
      <xdr:col>4</xdr:col>
      <xdr:colOff>268818</xdr:colOff>
      <xdr:row>11</xdr:row>
      <xdr:rowOff>1136655</xdr:rowOff>
    </xdr:to>
    <xdr:cxnSp macro="">
      <xdr:nvCxnSpPr>
        <xdr:cNvPr id="79" name="Straight Arrow Connector 78"/>
        <xdr:cNvCxnSpPr>
          <a:stCxn id="78" idx="2"/>
          <a:endCxn id="9" idx="2"/>
        </xdr:cNvCxnSpPr>
      </xdr:nvCxnSpPr>
      <xdr:spPr>
        <a:xfrm rot="5400000" flipH="1" flipV="1">
          <a:off x="3647563" y="8134900"/>
          <a:ext cx="666753" cy="52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78322</xdr:colOff>
      <xdr:row>12</xdr:row>
      <xdr:rowOff>67711</xdr:rowOff>
    </xdr:from>
    <xdr:to>
      <xdr:col>6</xdr:col>
      <xdr:colOff>406405</xdr:colOff>
      <xdr:row>12</xdr:row>
      <xdr:rowOff>243417</xdr:rowOff>
    </xdr:to>
    <xdr:sp macro="" textlink="">
      <xdr:nvSpPr>
        <xdr:cNvPr id="80" name="Flowchart: Off-page Connector 79"/>
        <xdr:cNvSpPr/>
      </xdr:nvSpPr>
      <xdr:spPr>
        <a:xfrm>
          <a:off x="4821772" y="8811661"/>
          <a:ext cx="328083" cy="175706"/>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238127</xdr:colOff>
      <xdr:row>12</xdr:row>
      <xdr:rowOff>243416</xdr:rowOff>
    </xdr:from>
    <xdr:to>
      <xdr:col>6</xdr:col>
      <xdr:colOff>242365</xdr:colOff>
      <xdr:row>12</xdr:row>
      <xdr:rowOff>582075</xdr:rowOff>
    </xdr:to>
    <xdr:cxnSp macro="">
      <xdr:nvCxnSpPr>
        <xdr:cNvPr id="81" name="Straight Arrow Connector 80"/>
        <xdr:cNvCxnSpPr>
          <a:stCxn id="80" idx="2"/>
          <a:endCxn id="10" idx="0"/>
        </xdr:cNvCxnSpPr>
      </xdr:nvCxnSpPr>
      <xdr:spPr>
        <a:xfrm rot="5400000">
          <a:off x="4814366" y="9154577"/>
          <a:ext cx="338659" cy="42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93175</xdr:colOff>
      <xdr:row>12</xdr:row>
      <xdr:rowOff>61366</xdr:rowOff>
    </xdr:from>
    <xdr:to>
      <xdr:col>4</xdr:col>
      <xdr:colOff>421258</xdr:colOff>
      <xdr:row>12</xdr:row>
      <xdr:rowOff>237072</xdr:rowOff>
    </xdr:to>
    <xdr:sp macro="" textlink="">
      <xdr:nvSpPr>
        <xdr:cNvPr id="82" name="Flowchart: Off-page Connector 81"/>
        <xdr:cNvSpPr/>
      </xdr:nvSpPr>
      <xdr:spPr>
        <a:xfrm rot="10800000">
          <a:off x="3807925" y="8805316"/>
          <a:ext cx="328083" cy="175706"/>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257216</xdr:colOff>
      <xdr:row>12</xdr:row>
      <xdr:rowOff>237072</xdr:rowOff>
    </xdr:from>
    <xdr:to>
      <xdr:col>6</xdr:col>
      <xdr:colOff>42333</xdr:colOff>
      <xdr:row>12</xdr:row>
      <xdr:rowOff>719660</xdr:rowOff>
    </xdr:to>
    <xdr:cxnSp macro="">
      <xdr:nvCxnSpPr>
        <xdr:cNvPr id="83" name="Shape 82"/>
        <xdr:cNvCxnSpPr>
          <a:stCxn id="10" idx="1"/>
          <a:endCxn id="82" idx="0"/>
        </xdr:cNvCxnSpPr>
      </xdr:nvCxnSpPr>
      <xdr:spPr>
        <a:xfrm rot="10800000">
          <a:off x="3971966" y="8981022"/>
          <a:ext cx="813817" cy="48258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459316</xdr:colOff>
      <xdr:row>29</xdr:row>
      <xdr:rowOff>734466</xdr:rowOff>
    </xdr:from>
    <xdr:to>
      <xdr:col>9</xdr:col>
      <xdr:colOff>455084</xdr:colOff>
      <xdr:row>30</xdr:row>
      <xdr:rowOff>523875</xdr:rowOff>
    </xdr:to>
    <xdr:cxnSp macro="">
      <xdr:nvCxnSpPr>
        <xdr:cNvPr id="92" name="Elbow Connector 91"/>
        <xdr:cNvCxnSpPr>
          <a:stCxn id="53" idx="3"/>
          <a:endCxn id="22" idx="0"/>
        </xdr:cNvCxnSpPr>
      </xdr:nvCxnSpPr>
      <xdr:spPr>
        <a:xfrm>
          <a:off x="6221941" y="25566141"/>
          <a:ext cx="538693" cy="1056234"/>
        </a:xfrm>
        <a:prstGeom prst="bentConnector3">
          <a:avLst>
            <a:gd name="adj1" fmla="val 14268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97354</xdr:colOff>
      <xdr:row>28</xdr:row>
      <xdr:rowOff>1248833</xdr:rowOff>
    </xdr:from>
    <xdr:to>
      <xdr:col>8</xdr:col>
      <xdr:colOff>425437</xdr:colOff>
      <xdr:row>28</xdr:row>
      <xdr:rowOff>1424475</xdr:rowOff>
    </xdr:to>
    <xdr:sp macro="" textlink="">
      <xdr:nvSpPr>
        <xdr:cNvPr id="93" name="Flowchart: Off-page Connector 92"/>
        <xdr:cNvSpPr/>
      </xdr:nvSpPr>
      <xdr:spPr>
        <a:xfrm>
          <a:off x="5859979" y="24575558"/>
          <a:ext cx="328083" cy="175642"/>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91042</xdr:colOff>
      <xdr:row>28</xdr:row>
      <xdr:rowOff>1231905</xdr:rowOff>
    </xdr:from>
    <xdr:to>
      <xdr:col>7</xdr:col>
      <xdr:colOff>419125</xdr:colOff>
      <xdr:row>28</xdr:row>
      <xdr:rowOff>1407547</xdr:rowOff>
    </xdr:to>
    <xdr:sp macro="" textlink="">
      <xdr:nvSpPr>
        <xdr:cNvPr id="94" name="Flowchart: Off-page Connector 93"/>
        <xdr:cNvSpPr/>
      </xdr:nvSpPr>
      <xdr:spPr>
        <a:xfrm rot="10800000">
          <a:off x="5329792" y="24558630"/>
          <a:ext cx="328083" cy="175642"/>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101592</xdr:colOff>
      <xdr:row>29</xdr:row>
      <xdr:rowOff>52868</xdr:rowOff>
    </xdr:from>
    <xdr:to>
      <xdr:col>8</xdr:col>
      <xdr:colOff>429675</xdr:colOff>
      <xdr:row>29</xdr:row>
      <xdr:rowOff>232833</xdr:rowOff>
    </xdr:to>
    <xdr:sp macro="" textlink="">
      <xdr:nvSpPr>
        <xdr:cNvPr id="95" name="Flowchart: Off-page Connector 94"/>
        <xdr:cNvSpPr/>
      </xdr:nvSpPr>
      <xdr:spPr>
        <a:xfrm>
          <a:off x="5864217" y="24884543"/>
          <a:ext cx="328083" cy="179965"/>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116429</xdr:colOff>
      <xdr:row>29</xdr:row>
      <xdr:rowOff>46523</xdr:rowOff>
    </xdr:from>
    <xdr:to>
      <xdr:col>7</xdr:col>
      <xdr:colOff>444512</xdr:colOff>
      <xdr:row>29</xdr:row>
      <xdr:rowOff>226488</xdr:rowOff>
    </xdr:to>
    <xdr:sp macro="" textlink="">
      <xdr:nvSpPr>
        <xdr:cNvPr id="96" name="Flowchart: Off-page Connector 95"/>
        <xdr:cNvSpPr/>
      </xdr:nvSpPr>
      <xdr:spPr>
        <a:xfrm rot="10800000">
          <a:off x="5355179" y="24878198"/>
          <a:ext cx="328083" cy="179965"/>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455083</xdr:colOff>
      <xdr:row>28</xdr:row>
      <xdr:rowOff>423325</xdr:rowOff>
    </xdr:from>
    <xdr:to>
      <xdr:col>8</xdr:col>
      <xdr:colOff>261396</xdr:colOff>
      <xdr:row>28</xdr:row>
      <xdr:rowOff>1248833</xdr:rowOff>
    </xdr:to>
    <xdr:cxnSp macro="">
      <xdr:nvCxnSpPr>
        <xdr:cNvPr id="97" name="Shape 96"/>
        <xdr:cNvCxnSpPr>
          <a:stCxn id="50" idx="3"/>
          <a:endCxn id="93" idx="0"/>
        </xdr:cNvCxnSpPr>
      </xdr:nvCxnSpPr>
      <xdr:spPr>
        <a:xfrm>
          <a:off x="5693833" y="23750050"/>
          <a:ext cx="330188" cy="82550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255084</xdr:colOff>
      <xdr:row>28</xdr:row>
      <xdr:rowOff>560908</xdr:rowOff>
    </xdr:from>
    <xdr:to>
      <xdr:col>7</xdr:col>
      <xdr:colOff>259292</xdr:colOff>
      <xdr:row>28</xdr:row>
      <xdr:rowOff>1231905</xdr:rowOff>
    </xdr:to>
    <xdr:cxnSp macro="">
      <xdr:nvCxnSpPr>
        <xdr:cNvPr id="98" name="Straight Arrow Connector 97"/>
        <xdr:cNvCxnSpPr>
          <a:stCxn id="94" idx="2"/>
          <a:endCxn id="50" idx="2"/>
        </xdr:cNvCxnSpPr>
      </xdr:nvCxnSpPr>
      <xdr:spPr>
        <a:xfrm rot="5400000" flipH="1" flipV="1">
          <a:off x="5160439" y="24221028"/>
          <a:ext cx="670997" cy="42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263525</xdr:colOff>
      <xdr:row>29</xdr:row>
      <xdr:rowOff>232832</xdr:rowOff>
    </xdr:from>
    <xdr:to>
      <xdr:col>8</xdr:col>
      <xdr:colOff>265635</xdr:colOff>
      <xdr:row>29</xdr:row>
      <xdr:rowOff>596881</xdr:rowOff>
    </xdr:to>
    <xdr:cxnSp macro="">
      <xdr:nvCxnSpPr>
        <xdr:cNvPr id="99" name="Straight Arrow Connector 98"/>
        <xdr:cNvCxnSpPr>
          <a:stCxn id="95" idx="2"/>
          <a:endCxn id="53" idx="0"/>
        </xdr:cNvCxnSpPr>
      </xdr:nvCxnSpPr>
      <xdr:spPr>
        <a:xfrm rot="5400000">
          <a:off x="5845180" y="25245477"/>
          <a:ext cx="364049" cy="2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280470</xdr:colOff>
      <xdr:row>29</xdr:row>
      <xdr:rowOff>226488</xdr:rowOff>
    </xdr:from>
    <xdr:to>
      <xdr:col>8</xdr:col>
      <xdr:colOff>67731</xdr:colOff>
      <xdr:row>29</xdr:row>
      <xdr:rowOff>734466</xdr:rowOff>
    </xdr:to>
    <xdr:cxnSp macro="">
      <xdr:nvCxnSpPr>
        <xdr:cNvPr id="100" name="Shape 99"/>
        <xdr:cNvCxnSpPr>
          <a:stCxn id="53" idx="1"/>
          <a:endCxn id="96" idx="0"/>
        </xdr:cNvCxnSpPr>
      </xdr:nvCxnSpPr>
      <xdr:spPr>
        <a:xfrm rot="10800000">
          <a:off x="5519220" y="25058163"/>
          <a:ext cx="311136" cy="50797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27514</xdr:colOff>
      <xdr:row>17</xdr:row>
      <xdr:rowOff>122760</xdr:rowOff>
    </xdr:from>
    <xdr:to>
      <xdr:col>11</xdr:col>
      <xdr:colOff>461431</xdr:colOff>
      <xdr:row>17</xdr:row>
      <xdr:rowOff>387344</xdr:rowOff>
    </xdr:to>
    <xdr:sp macro="" textlink="">
      <xdr:nvSpPr>
        <xdr:cNvPr id="101" name="Flowchart: Document 100"/>
        <xdr:cNvSpPr/>
      </xdr:nvSpPr>
      <xdr:spPr>
        <a:xfrm>
          <a:off x="4239681" y="4631260"/>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461431</xdr:colOff>
      <xdr:row>17</xdr:row>
      <xdr:rowOff>255052</xdr:rowOff>
    </xdr:from>
    <xdr:to>
      <xdr:col>13</xdr:col>
      <xdr:colOff>255057</xdr:colOff>
      <xdr:row>18</xdr:row>
      <xdr:rowOff>218010</xdr:rowOff>
    </xdr:to>
    <xdr:cxnSp macro="">
      <xdr:nvCxnSpPr>
        <xdr:cNvPr id="102" name="Shape 101"/>
        <xdr:cNvCxnSpPr>
          <a:stCxn id="101" idx="3"/>
          <a:endCxn id="15" idx="0"/>
        </xdr:cNvCxnSpPr>
      </xdr:nvCxnSpPr>
      <xdr:spPr>
        <a:xfrm>
          <a:off x="4673598" y="4763552"/>
          <a:ext cx="788459" cy="64029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52917</xdr:colOff>
      <xdr:row>15</xdr:row>
      <xdr:rowOff>127002</xdr:rowOff>
    </xdr:from>
    <xdr:to>
      <xdr:col>3</xdr:col>
      <xdr:colOff>476250</xdr:colOff>
      <xdr:row>15</xdr:row>
      <xdr:rowOff>349251</xdr:rowOff>
    </xdr:to>
    <xdr:sp macro="" textlink="">
      <xdr:nvSpPr>
        <xdr:cNvPr id="104" name="Rectangle 103"/>
        <xdr:cNvSpPr/>
      </xdr:nvSpPr>
      <xdr:spPr>
        <a:xfrm>
          <a:off x="3227917" y="2995085"/>
          <a:ext cx="423333" cy="222249"/>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12</xdr:col>
      <xdr:colOff>469898</xdr:colOff>
      <xdr:row>20</xdr:row>
      <xdr:rowOff>898520</xdr:rowOff>
    </xdr:from>
    <xdr:to>
      <xdr:col>13</xdr:col>
      <xdr:colOff>216958</xdr:colOff>
      <xdr:row>21</xdr:row>
      <xdr:rowOff>285734</xdr:rowOff>
    </xdr:to>
    <xdr:cxnSp macro="">
      <xdr:nvCxnSpPr>
        <xdr:cNvPr id="117" name="Shape 116"/>
        <xdr:cNvCxnSpPr>
          <a:stCxn id="17" idx="3"/>
          <a:endCxn id="41" idx="0"/>
        </xdr:cNvCxnSpPr>
      </xdr:nvCxnSpPr>
      <xdr:spPr>
        <a:xfrm>
          <a:off x="5179481" y="7428437"/>
          <a:ext cx="244477" cy="118638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258232</xdr:colOff>
      <xdr:row>20</xdr:row>
      <xdr:rowOff>1009646</xdr:rowOff>
    </xdr:from>
    <xdr:to>
      <xdr:col>13</xdr:col>
      <xdr:colOff>21165</xdr:colOff>
      <xdr:row>21</xdr:row>
      <xdr:rowOff>423319</xdr:rowOff>
    </xdr:to>
    <xdr:cxnSp macro="">
      <xdr:nvCxnSpPr>
        <xdr:cNvPr id="119" name="Shape 118"/>
        <xdr:cNvCxnSpPr>
          <a:stCxn id="41" idx="1"/>
          <a:endCxn id="17" idx="2"/>
        </xdr:cNvCxnSpPr>
      </xdr:nvCxnSpPr>
      <xdr:spPr>
        <a:xfrm rot="10800000">
          <a:off x="4967815" y="7539563"/>
          <a:ext cx="260350" cy="121283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251882</xdr:colOff>
      <xdr:row>23</xdr:row>
      <xdr:rowOff>545041</xdr:rowOff>
    </xdr:from>
    <xdr:to>
      <xdr:col>11</xdr:col>
      <xdr:colOff>42335</xdr:colOff>
      <xdr:row>32</xdr:row>
      <xdr:rowOff>158746</xdr:rowOff>
    </xdr:to>
    <xdr:cxnSp macro="">
      <xdr:nvCxnSpPr>
        <xdr:cNvPr id="126" name="Shape 125"/>
        <xdr:cNvCxnSpPr>
          <a:stCxn id="18" idx="3"/>
          <a:endCxn id="24" idx="0"/>
        </xdr:cNvCxnSpPr>
      </xdr:nvCxnSpPr>
      <xdr:spPr>
        <a:xfrm rot="10800000" flipV="1">
          <a:off x="3426882" y="10673291"/>
          <a:ext cx="827620" cy="75670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2219326</xdr:colOff>
      <xdr:row>0</xdr:row>
      <xdr:rowOff>19050</xdr:rowOff>
    </xdr:from>
    <xdr:to>
      <xdr:col>1</xdr:col>
      <xdr:colOff>2886076</xdr:colOff>
      <xdr:row>4</xdr:row>
      <xdr:rowOff>161925</xdr:rowOff>
    </xdr:to>
    <xdr:pic>
      <xdr:nvPicPr>
        <xdr:cNvPr id="3" name="Picture 2" descr="Akcayawar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9351" y="19050"/>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38099</xdr:colOff>
      <xdr:row>5</xdr:row>
      <xdr:rowOff>219074</xdr:rowOff>
    </xdr:from>
    <xdr:to>
      <xdr:col>2</xdr:col>
      <xdr:colOff>457199</xdr:colOff>
      <xdr:row>5</xdr:row>
      <xdr:rowOff>419099</xdr:rowOff>
    </xdr:to>
    <xdr:sp macro="" textlink="">
      <xdr:nvSpPr>
        <xdr:cNvPr id="7" name="Flowchart: Terminator 6"/>
        <xdr:cNvSpPr/>
      </xdr:nvSpPr>
      <xdr:spPr>
        <a:xfrm>
          <a:off x="2705099" y="1409699"/>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3</xdr:col>
      <xdr:colOff>52916</xdr:colOff>
      <xdr:row>6</xdr:row>
      <xdr:rowOff>296333</xdr:rowOff>
    </xdr:from>
    <xdr:to>
      <xdr:col>3</xdr:col>
      <xdr:colOff>486833</xdr:colOff>
      <xdr:row>6</xdr:row>
      <xdr:rowOff>560917</xdr:rowOff>
    </xdr:to>
    <xdr:sp macro="" textlink="">
      <xdr:nvSpPr>
        <xdr:cNvPr id="45" name="Flowchart: Document 44"/>
        <xdr:cNvSpPr/>
      </xdr:nvSpPr>
      <xdr:spPr>
        <a:xfrm>
          <a:off x="3227916" y="4677833"/>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67732</xdr:colOff>
      <xdr:row>7</xdr:row>
      <xdr:rowOff>141812</xdr:rowOff>
    </xdr:from>
    <xdr:to>
      <xdr:col>8</xdr:col>
      <xdr:colOff>501649</xdr:colOff>
      <xdr:row>7</xdr:row>
      <xdr:rowOff>406396</xdr:rowOff>
    </xdr:to>
    <xdr:sp macro="" textlink="">
      <xdr:nvSpPr>
        <xdr:cNvPr id="47" name="Flowchart: Document 46"/>
        <xdr:cNvSpPr/>
      </xdr:nvSpPr>
      <xdr:spPr>
        <a:xfrm>
          <a:off x="5846232" y="5369979"/>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5</xdr:col>
      <xdr:colOff>63502</xdr:colOff>
      <xdr:row>8</xdr:row>
      <xdr:rowOff>243417</xdr:rowOff>
    </xdr:from>
    <xdr:to>
      <xdr:col>5</xdr:col>
      <xdr:colOff>486835</xdr:colOff>
      <xdr:row>8</xdr:row>
      <xdr:rowOff>465667</xdr:rowOff>
    </xdr:to>
    <xdr:sp macro="" textlink="">
      <xdr:nvSpPr>
        <xdr:cNvPr id="50" name="Rectangle 49"/>
        <xdr:cNvSpPr/>
      </xdr:nvSpPr>
      <xdr:spPr>
        <a:xfrm>
          <a:off x="4296835" y="5990167"/>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50798</xdr:colOff>
      <xdr:row>9</xdr:row>
      <xdr:rowOff>156629</xdr:rowOff>
    </xdr:from>
    <xdr:to>
      <xdr:col>8</xdr:col>
      <xdr:colOff>484715</xdr:colOff>
      <xdr:row>9</xdr:row>
      <xdr:rowOff>421213</xdr:rowOff>
    </xdr:to>
    <xdr:sp macro="" textlink="">
      <xdr:nvSpPr>
        <xdr:cNvPr id="55" name="Flowchart: Document 54"/>
        <xdr:cNvSpPr/>
      </xdr:nvSpPr>
      <xdr:spPr>
        <a:xfrm>
          <a:off x="5829298" y="6601879"/>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33864</xdr:colOff>
      <xdr:row>10</xdr:row>
      <xdr:rowOff>160862</xdr:rowOff>
    </xdr:from>
    <xdr:to>
      <xdr:col>6</xdr:col>
      <xdr:colOff>467781</xdr:colOff>
      <xdr:row>10</xdr:row>
      <xdr:rowOff>425446</xdr:rowOff>
    </xdr:to>
    <xdr:sp macro="" textlink="">
      <xdr:nvSpPr>
        <xdr:cNvPr id="56" name="Flowchart: Document 55"/>
        <xdr:cNvSpPr/>
      </xdr:nvSpPr>
      <xdr:spPr>
        <a:xfrm>
          <a:off x="4785781" y="7167029"/>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57151</xdr:colOff>
      <xdr:row>11</xdr:row>
      <xdr:rowOff>247651</xdr:rowOff>
    </xdr:from>
    <xdr:to>
      <xdr:col>4</xdr:col>
      <xdr:colOff>480484</xdr:colOff>
      <xdr:row>11</xdr:row>
      <xdr:rowOff>469901</xdr:rowOff>
    </xdr:to>
    <xdr:sp macro="" textlink="">
      <xdr:nvSpPr>
        <xdr:cNvPr id="57" name="Rectangle 56"/>
        <xdr:cNvSpPr/>
      </xdr:nvSpPr>
      <xdr:spPr>
        <a:xfrm>
          <a:off x="3771901" y="7814734"/>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42333</xdr:colOff>
      <xdr:row>12</xdr:row>
      <xdr:rowOff>582076</xdr:rowOff>
    </xdr:from>
    <xdr:to>
      <xdr:col>6</xdr:col>
      <xdr:colOff>433918</xdr:colOff>
      <xdr:row>12</xdr:row>
      <xdr:rowOff>857243</xdr:rowOff>
    </xdr:to>
    <xdr:sp macro="" textlink="">
      <xdr:nvSpPr>
        <xdr:cNvPr id="58" name="Diamond 57"/>
        <xdr:cNvSpPr/>
      </xdr:nvSpPr>
      <xdr:spPr>
        <a:xfrm>
          <a:off x="4794250" y="9345076"/>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88901</xdr:colOff>
      <xdr:row>13</xdr:row>
      <xdr:rowOff>289987</xdr:rowOff>
    </xdr:from>
    <xdr:to>
      <xdr:col>7</xdr:col>
      <xdr:colOff>480486</xdr:colOff>
      <xdr:row>13</xdr:row>
      <xdr:rowOff>565154</xdr:rowOff>
    </xdr:to>
    <xdr:sp macro="" textlink="">
      <xdr:nvSpPr>
        <xdr:cNvPr id="59" name="Diamond 58"/>
        <xdr:cNvSpPr/>
      </xdr:nvSpPr>
      <xdr:spPr>
        <a:xfrm>
          <a:off x="5338234" y="9381070"/>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71967</xdr:colOff>
      <xdr:row>14</xdr:row>
      <xdr:rowOff>431804</xdr:rowOff>
    </xdr:from>
    <xdr:to>
      <xdr:col>8</xdr:col>
      <xdr:colOff>463552</xdr:colOff>
      <xdr:row>14</xdr:row>
      <xdr:rowOff>706971</xdr:rowOff>
    </xdr:to>
    <xdr:sp macro="" textlink="">
      <xdr:nvSpPr>
        <xdr:cNvPr id="60" name="Diamond 59"/>
        <xdr:cNvSpPr/>
      </xdr:nvSpPr>
      <xdr:spPr>
        <a:xfrm>
          <a:off x="5850467" y="10369554"/>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42332</xdr:colOff>
      <xdr:row>15</xdr:row>
      <xdr:rowOff>370405</xdr:rowOff>
    </xdr:from>
    <xdr:to>
      <xdr:col>9</xdr:col>
      <xdr:colOff>465665</xdr:colOff>
      <xdr:row>15</xdr:row>
      <xdr:rowOff>592655</xdr:rowOff>
    </xdr:to>
    <xdr:sp macro="" textlink="">
      <xdr:nvSpPr>
        <xdr:cNvPr id="61" name="Rectangle 60"/>
        <xdr:cNvSpPr/>
      </xdr:nvSpPr>
      <xdr:spPr>
        <a:xfrm>
          <a:off x="6360582" y="11377072"/>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10</xdr:col>
      <xdr:colOff>65616</xdr:colOff>
      <xdr:row>16</xdr:row>
      <xdr:rowOff>118536</xdr:rowOff>
    </xdr:from>
    <xdr:to>
      <xdr:col>10</xdr:col>
      <xdr:colOff>457201</xdr:colOff>
      <xdr:row>16</xdr:row>
      <xdr:rowOff>393703</xdr:rowOff>
    </xdr:to>
    <xdr:sp macro="" textlink="">
      <xdr:nvSpPr>
        <xdr:cNvPr id="62" name="Diamond 61"/>
        <xdr:cNvSpPr/>
      </xdr:nvSpPr>
      <xdr:spPr>
        <a:xfrm>
          <a:off x="3780366" y="5187953"/>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38098</xdr:colOff>
      <xdr:row>18</xdr:row>
      <xdr:rowOff>218010</xdr:rowOff>
    </xdr:from>
    <xdr:to>
      <xdr:col>13</xdr:col>
      <xdr:colOff>472015</xdr:colOff>
      <xdr:row>18</xdr:row>
      <xdr:rowOff>482594</xdr:rowOff>
    </xdr:to>
    <xdr:sp macro="" textlink="">
      <xdr:nvSpPr>
        <xdr:cNvPr id="63" name="Flowchart: Document 62"/>
        <xdr:cNvSpPr/>
      </xdr:nvSpPr>
      <xdr:spPr>
        <a:xfrm>
          <a:off x="7848598" y="12865093"/>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42331</xdr:colOff>
      <xdr:row>19</xdr:row>
      <xdr:rowOff>190496</xdr:rowOff>
    </xdr:from>
    <xdr:to>
      <xdr:col>14</xdr:col>
      <xdr:colOff>476248</xdr:colOff>
      <xdr:row>19</xdr:row>
      <xdr:rowOff>455080</xdr:rowOff>
    </xdr:to>
    <xdr:sp macro="" textlink="">
      <xdr:nvSpPr>
        <xdr:cNvPr id="64" name="Flowchart: Document 63"/>
        <xdr:cNvSpPr/>
      </xdr:nvSpPr>
      <xdr:spPr>
        <a:xfrm>
          <a:off x="8350248" y="13514913"/>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12</xdr:col>
      <xdr:colOff>46565</xdr:colOff>
      <xdr:row>20</xdr:row>
      <xdr:rowOff>787395</xdr:rowOff>
    </xdr:from>
    <xdr:to>
      <xdr:col>12</xdr:col>
      <xdr:colOff>469898</xdr:colOff>
      <xdr:row>20</xdr:row>
      <xdr:rowOff>1009645</xdr:rowOff>
    </xdr:to>
    <xdr:sp macro="" textlink="">
      <xdr:nvSpPr>
        <xdr:cNvPr id="65" name="Rectangle 64"/>
        <xdr:cNvSpPr/>
      </xdr:nvSpPr>
      <xdr:spPr>
        <a:xfrm>
          <a:off x="7359648" y="14058895"/>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42335</xdr:colOff>
      <xdr:row>23</xdr:row>
      <xdr:rowOff>433917</xdr:rowOff>
    </xdr:from>
    <xdr:to>
      <xdr:col>11</xdr:col>
      <xdr:colOff>455085</xdr:colOff>
      <xdr:row>23</xdr:row>
      <xdr:rowOff>656167</xdr:rowOff>
    </xdr:to>
    <xdr:sp macro="" textlink="">
      <xdr:nvSpPr>
        <xdr:cNvPr id="68" name="Hexagon 67"/>
        <xdr:cNvSpPr/>
      </xdr:nvSpPr>
      <xdr:spPr>
        <a:xfrm>
          <a:off x="6858002" y="17335500"/>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44447</xdr:colOff>
      <xdr:row>24</xdr:row>
      <xdr:rowOff>266697</xdr:rowOff>
    </xdr:from>
    <xdr:to>
      <xdr:col>9</xdr:col>
      <xdr:colOff>478364</xdr:colOff>
      <xdr:row>24</xdr:row>
      <xdr:rowOff>531281</xdr:rowOff>
    </xdr:to>
    <xdr:sp macro="" textlink="">
      <xdr:nvSpPr>
        <xdr:cNvPr id="69" name="Flowchart: Document 68"/>
        <xdr:cNvSpPr/>
      </xdr:nvSpPr>
      <xdr:spPr>
        <a:xfrm>
          <a:off x="6362697" y="18311280"/>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16930</xdr:colOff>
      <xdr:row>25</xdr:row>
      <xdr:rowOff>355597</xdr:rowOff>
    </xdr:from>
    <xdr:to>
      <xdr:col>6</xdr:col>
      <xdr:colOff>450847</xdr:colOff>
      <xdr:row>25</xdr:row>
      <xdr:rowOff>620181</xdr:rowOff>
    </xdr:to>
    <xdr:sp macro="" textlink="">
      <xdr:nvSpPr>
        <xdr:cNvPr id="70" name="Flowchart: Document 69"/>
        <xdr:cNvSpPr/>
      </xdr:nvSpPr>
      <xdr:spPr>
        <a:xfrm>
          <a:off x="4768847" y="19225680"/>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52917</xdr:colOff>
      <xdr:row>26</xdr:row>
      <xdr:rowOff>381000</xdr:rowOff>
    </xdr:from>
    <xdr:to>
      <xdr:col>4</xdr:col>
      <xdr:colOff>476250</xdr:colOff>
      <xdr:row>26</xdr:row>
      <xdr:rowOff>603250</xdr:rowOff>
    </xdr:to>
    <xdr:sp macro="" textlink="">
      <xdr:nvSpPr>
        <xdr:cNvPr id="71" name="Rectangle 70"/>
        <xdr:cNvSpPr/>
      </xdr:nvSpPr>
      <xdr:spPr>
        <a:xfrm>
          <a:off x="3767667" y="20245917"/>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42334</xdr:colOff>
      <xdr:row>30</xdr:row>
      <xdr:rowOff>412750</xdr:rowOff>
    </xdr:from>
    <xdr:to>
      <xdr:col>9</xdr:col>
      <xdr:colOff>455084</xdr:colOff>
      <xdr:row>30</xdr:row>
      <xdr:rowOff>635000</xdr:rowOff>
    </xdr:to>
    <xdr:sp macro="" textlink="">
      <xdr:nvSpPr>
        <xdr:cNvPr id="75" name="Hexagon 74"/>
        <xdr:cNvSpPr/>
      </xdr:nvSpPr>
      <xdr:spPr>
        <a:xfrm>
          <a:off x="6360584" y="24182917"/>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67734</xdr:colOff>
      <xdr:row>31</xdr:row>
      <xdr:rowOff>364067</xdr:rowOff>
    </xdr:from>
    <xdr:to>
      <xdr:col>4</xdr:col>
      <xdr:colOff>480484</xdr:colOff>
      <xdr:row>31</xdr:row>
      <xdr:rowOff>586317</xdr:rowOff>
    </xdr:to>
    <xdr:sp macro="" textlink="">
      <xdr:nvSpPr>
        <xdr:cNvPr id="76" name="Hexagon 75"/>
        <xdr:cNvSpPr/>
      </xdr:nvSpPr>
      <xdr:spPr>
        <a:xfrm>
          <a:off x="3782484" y="25107900"/>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3</xdr:col>
      <xdr:colOff>63498</xdr:colOff>
      <xdr:row>32</xdr:row>
      <xdr:rowOff>169325</xdr:rowOff>
    </xdr:from>
    <xdr:to>
      <xdr:col>3</xdr:col>
      <xdr:colOff>482598</xdr:colOff>
      <xdr:row>32</xdr:row>
      <xdr:rowOff>369350</xdr:rowOff>
    </xdr:to>
    <xdr:sp macro="" textlink="">
      <xdr:nvSpPr>
        <xdr:cNvPr id="77" name="Flowchart: Terminator 76"/>
        <xdr:cNvSpPr/>
      </xdr:nvSpPr>
      <xdr:spPr>
        <a:xfrm>
          <a:off x="3238498" y="12583575"/>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2</xdr:col>
      <xdr:colOff>457199</xdr:colOff>
      <xdr:row>5</xdr:row>
      <xdr:rowOff>319087</xdr:rowOff>
    </xdr:from>
    <xdr:to>
      <xdr:col>3</xdr:col>
      <xdr:colOff>275165</xdr:colOff>
      <xdr:row>15</xdr:row>
      <xdr:rowOff>137579</xdr:rowOff>
    </xdr:to>
    <xdr:cxnSp macro="">
      <xdr:nvCxnSpPr>
        <xdr:cNvPr id="79" name="Shape 78"/>
        <xdr:cNvCxnSpPr>
          <a:stCxn id="7" idx="3"/>
          <a:endCxn id="101" idx="0"/>
        </xdr:cNvCxnSpPr>
      </xdr:nvCxnSpPr>
      <xdr:spPr>
        <a:xfrm>
          <a:off x="3124199" y="1673754"/>
          <a:ext cx="325966" cy="26971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486833</xdr:colOff>
      <xdr:row>6</xdr:row>
      <xdr:rowOff>428625</xdr:rowOff>
    </xdr:from>
    <xdr:to>
      <xdr:col>8</xdr:col>
      <xdr:colOff>284691</xdr:colOff>
      <xdr:row>7</xdr:row>
      <xdr:rowOff>141812</xdr:rowOff>
    </xdr:to>
    <xdr:cxnSp macro="">
      <xdr:nvCxnSpPr>
        <xdr:cNvPr id="85" name="Shape 84"/>
        <xdr:cNvCxnSpPr>
          <a:stCxn id="45" idx="3"/>
          <a:endCxn id="47" idx="0"/>
        </xdr:cNvCxnSpPr>
      </xdr:nvCxnSpPr>
      <xdr:spPr>
        <a:xfrm>
          <a:off x="3661833" y="4810125"/>
          <a:ext cx="2401358" cy="55985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275169</xdr:colOff>
      <xdr:row>7</xdr:row>
      <xdr:rowOff>274104</xdr:rowOff>
    </xdr:from>
    <xdr:to>
      <xdr:col>8</xdr:col>
      <xdr:colOff>67732</xdr:colOff>
      <xdr:row>8</xdr:row>
      <xdr:rowOff>243417</xdr:rowOff>
    </xdr:to>
    <xdr:cxnSp macro="">
      <xdr:nvCxnSpPr>
        <xdr:cNvPr id="88" name="Shape 87"/>
        <xdr:cNvCxnSpPr>
          <a:stCxn id="47" idx="1"/>
          <a:endCxn id="50" idx="0"/>
        </xdr:cNvCxnSpPr>
      </xdr:nvCxnSpPr>
      <xdr:spPr>
        <a:xfrm rot="10800000" flipV="1">
          <a:off x="4508502" y="5502271"/>
          <a:ext cx="1337730" cy="48789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486835</xdr:colOff>
      <xdr:row>8</xdr:row>
      <xdr:rowOff>354542</xdr:rowOff>
    </xdr:from>
    <xdr:to>
      <xdr:col>8</xdr:col>
      <xdr:colOff>267757</xdr:colOff>
      <xdr:row>9</xdr:row>
      <xdr:rowOff>156629</xdr:rowOff>
    </xdr:to>
    <xdr:cxnSp macro="">
      <xdr:nvCxnSpPr>
        <xdr:cNvPr id="90" name="Shape 89"/>
        <xdr:cNvCxnSpPr>
          <a:stCxn id="50" idx="3"/>
          <a:endCxn id="55" idx="0"/>
        </xdr:cNvCxnSpPr>
      </xdr:nvCxnSpPr>
      <xdr:spPr>
        <a:xfrm>
          <a:off x="4720168" y="6101292"/>
          <a:ext cx="1326089" cy="50058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250823</xdr:colOff>
      <xdr:row>9</xdr:row>
      <xdr:rowOff>288921</xdr:rowOff>
    </xdr:from>
    <xdr:to>
      <xdr:col>8</xdr:col>
      <xdr:colOff>50798</xdr:colOff>
      <xdr:row>10</xdr:row>
      <xdr:rowOff>160862</xdr:rowOff>
    </xdr:to>
    <xdr:cxnSp macro="">
      <xdr:nvCxnSpPr>
        <xdr:cNvPr id="93" name="Shape 92"/>
        <xdr:cNvCxnSpPr>
          <a:stCxn id="55" idx="1"/>
          <a:endCxn id="56" idx="0"/>
        </xdr:cNvCxnSpPr>
      </xdr:nvCxnSpPr>
      <xdr:spPr>
        <a:xfrm rot="10800000" flipV="1">
          <a:off x="5002740" y="6734171"/>
          <a:ext cx="826558" cy="40110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268819</xdr:colOff>
      <xdr:row>10</xdr:row>
      <xdr:rowOff>293153</xdr:rowOff>
    </xdr:from>
    <xdr:to>
      <xdr:col>6</xdr:col>
      <xdr:colOff>33865</xdr:colOff>
      <xdr:row>11</xdr:row>
      <xdr:rowOff>247650</xdr:rowOff>
    </xdr:to>
    <xdr:cxnSp macro="">
      <xdr:nvCxnSpPr>
        <xdr:cNvPr id="97" name="Shape 96"/>
        <xdr:cNvCxnSpPr>
          <a:stCxn id="56" idx="1"/>
          <a:endCxn id="57" idx="0"/>
        </xdr:cNvCxnSpPr>
      </xdr:nvCxnSpPr>
      <xdr:spPr>
        <a:xfrm rot="10800000" flipV="1">
          <a:off x="3983569" y="7267570"/>
          <a:ext cx="802213" cy="48366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433918</xdr:colOff>
      <xdr:row>12</xdr:row>
      <xdr:rowOff>719660</xdr:rowOff>
    </xdr:from>
    <xdr:to>
      <xdr:col>7</xdr:col>
      <xdr:colOff>284694</xdr:colOff>
      <xdr:row>13</xdr:row>
      <xdr:rowOff>289987</xdr:rowOff>
    </xdr:to>
    <xdr:cxnSp macro="">
      <xdr:nvCxnSpPr>
        <xdr:cNvPr id="106" name="Shape 105"/>
        <xdr:cNvCxnSpPr>
          <a:stCxn id="58" idx="3"/>
          <a:endCxn id="59" idx="0"/>
        </xdr:cNvCxnSpPr>
      </xdr:nvCxnSpPr>
      <xdr:spPr>
        <a:xfrm>
          <a:off x="5185835" y="9482660"/>
          <a:ext cx="348192" cy="7874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238127</xdr:colOff>
      <xdr:row>12</xdr:row>
      <xdr:rowOff>857244</xdr:rowOff>
    </xdr:from>
    <xdr:to>
      <xdr:col>7</xdr:col>
      <xdr:colOff>88902</xdr:colOff>
      <xdr:row>13</xdr:row>
      <xdr:rowOff>427572</xdr:rowOff>
    </xdr:to>
    <xdr:cxnSp macro="">
      <xdr:nvCxnSpPr>
        <xdr:cNvPr id="108" name="Shape 107"/>
        <xdr:cNvCxnSpPr>
          <a:stCxn id="59" idx="1"/>
          <a:endCxn id="58" idx="2"/>
        </xdr:cNvCxnSpPr>
      </xdr:nvCxnSpPr>
      <xdr:spPr>
        <a:xfrm rot="10800000">
          <a:off x="4990044" y="9620244"/>
          <a:ext cx="348191" cy="78741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480486</xdr:colOff>
      <xdr:row>13</xdr:row>
      <xdr:rowOff>427571</xdr:rowOff>
    </xdr:from>
    <xdr:to>
      <xdr:col>8</xdr:col>
      <xdr:colOff>267760</xdr:colOff>
      <xdr:row>14</xdr:row>
      <xdr:rowOff>431804</xdr:rowOff>
    </xdr:to>
    <xdr:cxnSp macro="">
      <xdr:nvCxnSpPr>
        <xdr:cNvPr id="110" name="Shape 109"/>
        <xdr:cNvCxnSpPr>
          <a:stCxn id="59" idx="3"/>
          <a:endCxn id="60" idx="0"/>
        </xdr:cNvCxnSpPr>
      </xdr:nvCxnSpPr>
      <xdr:spPr>
        <a:xfrm>
          <a:off x="5729819" y="9582154"/>
          <a:ext cx="316441" cy="85090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284694</xdr:colOff>
      <xdr:row>13</xdr:row>
      <xdr:rowOff>565155</xdr:rowOff>
    </xdr:from>
    <xdr:to>
      <xdr:col>8</xdr:col>
      <xdr:colOff>71967</xdr:colOff>
      <xdr:row>14</xdr:row>
      <xdr:rowOff>569389</xdr:rowOff>
    </xdr:to>
    <xdr:cxnSp macro="">
      <xdr:nvCxnSpPr>
        <xdr:cNvPr id="113" name="Shape 112"/>
        <xdr:cNvCxnSpPr>
          <a:stCxn id="60" idx="1"/>
          <a:endCxn id="59" idx="2"/>
        </xdr:cNvCxnSpPr>
      </xdr:nvCxnSpPr>
      <xdr:spPr>
        <a:xfrm rot="10800000">
          <a:off x="5534027" y="9719738"/>
          <a:ext cx="316440" cy="85090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463552</xdr:colOff>
      <xdr:row>14</xdr:row>
      <xdr:rowOff>569388</xdr:rowOff>
    </xdr:from>
    <xdr:to>
      <xdr:col>9</xdr:col>
      <xdr:colOff>253999</xdr:colOff>
      <xdr:row>15</xdr:row>
      <xdr:rowOff>370405</xdr:rowOff>
    </xdr:to>
    <xdr:cxnSp macro="">
      <xdr:nvCxnSpPr>
        <xdr:cNvPr id="115" name="Shape 114"/>
        <xdr:cNvCxnSpPr>
          <a:stCxn id="60" idx="3"/>
          <a:endCxn id="61" idx="0"/>
        </xdr:cNvCxnSpPr>
      </xdr:nvCxnSpPr>
      <xdr:spPr>
        <a:xfrm>
          <a:off x="6242052" y="10570638"/>
          <a:ext cx="330197" cy="80643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486831</xdr:colOff>
      <xdr:row>15</xdr:row>
      <xdr:rowOff>248704</xdr:rowOff>
    </xdr:from>
    <xdr:to>
      <xdr:col>10</xdr:col>
      <xdr:colOff>261409</xdr:colOff>
      <xdr:row>16</xdr:row>
      <xdr:rowOff>118536</xdr:rowOff>
    </xdr:to>
    <xdr:cxnSp macro="">
      <xdr:nvCxnSpPr>
        <xdr:cNvPr id="118" name="Shape 117"/>
        <xdr:cNvCxnSpPr>
          <a:stCxn id="101" idx="3"/>
          <a:endCxn id="62" idx="0"/>
        </xdr:cNvCxnSpPr>
      </xdr:nvCxnSpPr>
      <xdr:spPr>
        <a:xfrm>
          <a:off x="3661831" y="4482037"/>
          <a:ext cx="314328" cy="70591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275166</xdr:colOff>
      <xdr:row>15</xdr:row>
      <xdr:rowOff>359830</xdr:rowOff>
    </xdr:from>
    <xdr:to>
      <xdr:col>10</xdr:col>
      <xdr:colOff>65617</xdr:colOff>
      <xdr:row>16</xdr:row>
      <xdr:rowOff>256121</xdr:rowOff>
    </xdr:to>
    <xdr:cxnSp macro="">
      <xdr:nvCxnSpPr>
        <xdr:cNvPr id="120" name="Shape 119"/>
        <xdr:cNvCxnSpPr>
          <a:stCxn id="62" idx="1"/>
          <a:endCxn id="101" idx="2"/>
        </xdr:cNvCxnSpPr>
      </xdr:nvCxnSpPr>
      <xdr:spPr>
        <a:xfrm rot="10800000">
          <a:off x="3450166" y="4593163"/>
          <a:ext cx="330201" cy="73237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457201</xdr:colOff>
      <xdr:row>16</xdr:row>
      <xdr:rowOff>256120</xdr:rowOff>
    </xdr:from>
    <xdr:to>
      <xdr:col>11</xdr:col>
      <xdr:colOff>233890</xdr:colOff>
      <xdr:row>17</xdr:row>
      <xdr:rowOff>48676</xdr:rowOff>
    </xdr:to>
    <xdr:cxnSp macro="">
      <xdr:nvCxnSpPr>
        <xdr:cNvPr id="122" name="Shape 121"/>
        <xdr:cNvCxnSpPr>
          <a:stCxn id="62" idx="3"/>
          <a:endCxn id="128" idx="0"/>
        </xdr:cNvCxnSpPr>
      </xdr:nvCxnSpPr>
      <xdr:spPr>
        <a:xfrm>
          <a:off x="4171951" y="5325537"/>
          <a:ext cx="274106" cy="59688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472015</xdr:colOff>
      <xdr:row>18</xdr:row>
      <xdr:rowOff>350302</xdr:rowOff>
    </xdr:from>
    <xdr:to>
      <xdr:col>14</xdr:col>
      <xdr:colOff>259290</xdr:colOff>
      <xdr:row>19</xdr:row>
      <xdr:rowOff>190496</xdr:rowOff>
    </xdr:to>
    <xdr:cxnSp macro="">
      <xdr:nvCxnSpPr>
        <xdr:cNvPr id="127" name="Shape 126"/>
        <xdr:cNvCxnSpPr>
          <a:stCxn id="63" idx="3"/>
          <a:endCxn id="64" idx="0"/>
        </xdr:cNvCxnSpPr>
      </xdr:nvCxnSpPr>
      <xdr:spPr>
        <a:xfrm>
          <a:off x="8282515" y="12997385"/>
          <a:ext cx="284692" cy="51752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258233</xdr:colOff>
      <xdr:row>19</xdr:row>
      <xdr:rowOff>322787</xdr:rowOff>
    </xdr:from>
    <xdr:to>
      <xdr:col>14</xdr:col>
      <xdr:colOff>42332</xdr:colOff>
      <xdr:row>20</xdr:row>
      <xdr:rowOff>787394</xdr:rowOff>
    </xdr:to>
    <xdr:cxnSp macro="">
      <xdr:nvCxnSpPr>
        <xdr:cNvPr id="130" name="Shape 129"/>
        <xdr:cNvCxnSpPr>
          <a:stCxn id="64" idx="1"/>
          <a:endCxn id="65" idx="0"/>
        </xdr:cNvCxnSpPr>
      </xdr:nvCxnSpPr>
      <xdr:spPr>
        <a:xfrm rot="10800000" flipV="1">
          <a:off x="7571316" y="13647204"/>
          <a:ext cx="778933" cy="113135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74082</xdr:colOff>
      <xdr:row>21</xdr:row>
      <xdr:rowOff>264568</xdr:rowOff>
    </xdr:from>
    <xdr:to>
      <xdr:col>13</xdr:col>
      <xdr:colOff>465667</xdr:colOff>
      <xdr:row>21</xdr:row>
      <xdr:rowOff>539735</xdr:rowOff>
    </xdr:to>
    <xdr:sp macro="" textlink="">
      <xdr:nvSpPr>
        <xdr:cNvPr id="140" name="Diamond 139"/>
        <xdr:cNvSpPr/>
      </xdr:nvSpPr>
      <xdr:spPr>
        <a:xfrm>
          <a:off x="5281082" y="9948318"/>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46565</xdr:colOff>
      <xdr:row>22</xdr:row>
      <xdr:rowOff>279389</xdr:rowOff>
    </xdr:from>
    <xdr:to>
      <xdr:col>14</xdr:col>
      <xdr:colOff>438150</xdr:colOff>
      <xdr:row>22</xdr:row>
      <xdr:rowOff>554556</xdr:rowOff>
    </xdr:to>
    <xdr:sp macro="" textlink="">
      <xdr:nvSpPr>
        <xdr:cNvPr id="145" name="Diamond 144"/>
        <xdr:cNvSpPr/>
      </xdr:nvSpPr>
      <xdr:spPr>
        <a:xfrm>
          <a:off x="5750982" y="10778056"/>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465667</xdr:colOff>
      <xdr:row>21</xdr:row>
      <xdr:rowOff>402152</xdr:rowOff>
    </xdr:from>
    <xdr:to>
      <xdr:col>14</xdr:col>
      <xdr:colOff>242358</xdr:colOff>
      <xdr:row>22</xdr:row>
      <xdr:rowOff>279389</xdr:rowOff>
    </xdr:to>
    <xdr:cxnSp macro="">
      <xdr:nvCxnSpPr>
        <xdr:cNvPr id="147" name="Shape 146"/>
        <xdr:cNvCxnSpPr>
          <a:stCxn id="140" idx="3"/>
          <a:endCxn id="145" idx="0"/>
        </xdr:cNvCxnSpPr>
      </xdr:nvCxnSpPr>
      <xdr:spPr>
        <a:xfrm>
          <a:off x="5672667" y="10085902"/>
          <a:ext cx="274108" cy="69215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269876</xdr:colOff>
      <xdr:row>21</xdr:row>
      <xdr:rowOff>539736</xdr:rowOff>
    </xdr:from>
    <xdr:to>
      <xdr:col>14</xdr:col>
      <xdr:colOff>46566</xdr:colOff>
      <xdr:row>22</xdr:row>
      <xdr:rowOff>416974</xdr:rowOff>
    </xdr:to>
    <xdr:cxnSp macro="">
      <xdr:nvCxnSpPr>
        <xdr:cNvPr id="149" name="Shape 148"/>
        <xdr:cNvCxnSpPr>
          <a:stCxn id="145" idx="1"/>
          <a:endCxn id="140" idx="2"/>
        </xdr:cNvCxnSpPr>
      </xdr:nvCxnSpPr>
      <xdr:spPr>
        <a:xfrm rot="10800000">
          <a:off x="5476876" y="10223486"/>
          <a:ext cx="274107" cy="69215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233890</xdr:colOff>
      <xdr:row>24</xdr:row>
      <xdr:rowOff>398989</xdr:rowOff>
    </xdr:from>
    <xdr:to>
      <xdr:col>9</xdr:col>
      <xdr:colOff>44448</xdr:colOff>
      <xdr:row>25</xdr:row>
      <xdr:rowOff>355597</xdr:rowOff>
    </xdr:to>
    <xdr:cxnSp macro="">
      <xdr:nvCxnSpPr>
        <xdr:cNvPr id="164" name="Shape 163"/>
        <xdr:cNvCxnSpPr>
          <a:stCxn id="69" idx="1"/>
          <a:endCxn id="70" idx="0"/>
        </xdr:cNvCxnSpPr>
      </xdr:nvCxnSpPr>
      <xdr:spPr>
        <a:xfrm rot="10800000" flipV="1">
          <a:off x="4985807" y="19163239"/>
          <a:ext cx="1376891" cy="78210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25</xdr:row>
      <xdr:rowOff>487889</xdr:rowOff>
    </xdr:from>
    <xdr:to>
      <xdr:col>6</xdr:col>
      <xdr:colOff>16931</xdr:colOff>
      <xdr:row>26</xdr:row>
      <xdr:rowOff>381000</xdr:rowOff>
    </xdr:to>
    <xdr:cxnSp macro="">
      <xdr:nvCxnSpPr>
        <xdr:cNvPr id="166" name="Shape 165"/>
        <xdr:cNvCxnSpPr>
          <a:stCxn id="70" idx="1"/>
          <a:endCxn id="71" idx="0"/>
        </xdr:cNvCxnSpPr>
      </xdr:nvCxnSpPr>
      <xdr:spPr>
        <a:xfrm rot="10800000" flipV="1">
          <a:off x="3979335" y="20077639"/>
          <a:ext cx="789513" cy="88794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42332</xdr:colOff>
      <xdr:row>27</xdr:row>
      <xdr:rowOff>296324</xdr:rowOff>
    </xdr:from>
    <xdr:to>
      <xdr:col>6</xdr:col>
      <xdr:colOff>433917</xdr:colOff>
      <xdr:row>27</xdr:row>
      <xdr:rowOff>571491</xdr:rowOff>
    </xdr:to>
    <xdr:sp macro="" textlink="">
      <xdr:nvSpPr>
        <xdr:cNvPr id="167" name="Diamond 166"/>
        <xdr:cNvSpPr/>
      </xdr:nvSpPr>
      <xdr:spPr>
        <a:xfrm>
          <a:off x="4794249" y="2186515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476250</xdr:colOff>
      <xdr:row>26</xdr:row>
      <xdr:rowOff>492125</xdr:rowOff>
    </xdr:from>
    <xdr:to>
      <xdr:col>6</xdr:col>
      <xdr:colOff>238125</xdr:colOff>
      <xdr:row>27</xdr:row>
      <xdr:rowOff>296324</xdr:rowOff>
    </xdr:to>
    <xdr:cxnSp macro="">
      <xdr:nvCxnSpPr>
        <xdr:cNvPr id="171" name="Shape 170"/>
        <xdr:cNvCxnSpPr>
          <a:stCxn id="71" idx="3"/>
          <a:endCxn id="167" idx="0"/>
        </xdr:cNvCxnSpPr>
      </xdr:nvCxnSpPr>
      <xdr:spPr>
        <a:xfrm>
          <a:off x="4191000" y="21076708"/>
          <a:ext cx="799042" cy="78844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26</xdr:row>
      <xdr:rowOff>603250</xdr:rowOff>
    </xdr:from>
    <xdr:to>
      <xdr:col>6</xdr:col>
      <xdr:colOff>42333</xdr:colOff>
      <xdr:row>27</xdr:row>
      <xdr:rowOff>433908</xdr:rowOff>
    </xdr:to>
    <xdr:cxnSp macro="">
      <xdr:nvCxnSpPr>
        <xdr:cNvPr id="173" name="Shape 172"/>
        <xdr:cNvCxnSpPr>
          <a:stCxn id="167" idx="1"/>
          <a:endCxn id="71" idx="2"/>
        </xdr:cNvCxnSpPr>
      </xdr:nvCxnSpPr>
      <xdr:spPr>
        <a:xfrm rot="10800000">
          <a:off x="3979335" y="21187833"/>
          <a:ext cx="814915" cy="81490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63498</xdr:colOff>
      <xdr:row>28</xdr:row>
      <xdr:rowOff>285741</xdr:rowOff>
    </xdr:from>
    <xdr:to>
      <xdr:col>7</xdr:col>
      <xdr:colOff>455083</xdr:colOff>
      <xdr:row>28</xdr:row>
      <xdr:rowOff>560908</xdr:rowOff>
    </xdr:to>
    <xdr:sp macro="" textlink="">
      <xdr:nvSpPr>
        <xdr:cNvPr id="176" name="Diamond 175"/>
        <xdr:cNvSpPr/>
      </xdr:nvSpPr>
      <xdr:spPr>
        <a:xfrm>
          <a:off x="5312831" y="22701241"/>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433917</xdr:colOff>
      <xdr:row>27</xdr:row>
      <xdr:rowOff>433908</xdr:rowOff>
    </xdr:from>
    <xdr:to>
      <xdr:col>7</xdr:col>
      <xdr:colOff>259291</xdr:colOff>
      <xdr:row>28</xdr:row>
      <xdr:rowOff>285741</xdr:rowOff>
    </xdr:to>
    <xdr:cxnSp macro="">
      <xdr:nvCxnSpPr>
        <xdr:cNvPr id="178" name="Shape 177"/>
        <xdr:cNvCxnSpPr>
          <a:stCxn id="167" idx="3"/>
          <a:endCxn id="176" idx="0"/>
        </xdr:cNvCxnSpPr>
      </xdr:nvCxnSpPr>
      <xdr:spPr>
        <a:xfrm>
          <a:off x="5185834" y="22002741"/>
          <a:ext cx="322790" cy="69850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238126</xdr:colOff>
      <xdr:row>27</xdr:row>
      <xdr:rowOff>571492</xdr:rowOff>
    </xdr:from>
    <xdr:to>
      <xdr:col>7</xdr:col>
      <xdr:colOff>63499</xdr:colOff>
      <xdr:row>28</xdr:row>
      <xdr:rowOff>423326</xdr:rowOff>
    </xdr:to>
    <xdr:cxnSp macro="">
      <xdr:nvCxnSpPr>
        <xdr:cNvPr id="180" name="Shape 179"/>
        <xdr:cNvCxnSpPr>
          <a:stCxn id="176" idx="1"/>
          <a:endCxn id="167" idx="2"/>
        </xdr:cNvCxnSpPr>
      </xdr:nvCxnSpPr>
      <xdr:spPr>
        <a:xfrm rot="10800000">
          <a:off x="4990043" y="22140325"/>
          <a:ext cx="322789" cy="69850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67731</xdr:colOff>
      <xdr:row>29</xdr:row>
      <xdr:rowOff>596882</xdr:rowOff>
    </xdr:from>
    <xdr:to>
      <xdr:col>8</xdr:col>
      <xdr:colOff>459316</xdr:colOff>
      <xdr:row>29</xdr:row>
      <xdr:rowOff>872049</xdr:rowOff>
    </xdr:to>
    <xdr:sp macro="" textlink="">
      <xdr:nvSpPr>
        <xdr:cNvPr id="181" name="Diamond 180"/>
        <xdr:cNvSpPr/>
      </xdr:nvSpPr>
      <xdr:spPr>
        <a:xfrm>
          <a:off x="5846231" y="25457132"/>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3</xdr:col>
      <xdr:colOff>273048</xdr:colOff>
      <xdr:row>23</xdr:row>
      <xdr:rowOff>545041</xdr:rowOff>
    </xdr:from>
    <xdr:to>
      <xdr:col>11</xdr:col>
      <xdr:colOff>42335</xdr:colOff>
      <xdr:row>32</xdr:row>
      <xdr:rowOff>169324</xdr:rowOff>
    </xdr:to>
    <xdr:cxnSp macro="">
      <xdr:nvCxnSpPr>
        <xdr:cNvPr id="194" name="Shape 193"/>
        <xdr:cNvCxnSpPr>
          <a:stCxn id="68" idx="3"/>
          <a:endCxn id="77" idx="0"/>
        </xdr:cNvCxnSpPr>
      </xdr:nvCxnSpPr>
      <xdr:spPr>
        <a:xfrm rot="10800000" flipV="1">
          <a:off x="3448048" y="11816291"/>
          <a:ext cx="806454" cy="7672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455085</xdr:colOff>
      <xdr:row>22</xdr:row>
      <xdr:rowOff>554557</xdr:rowOff>
    </xdr:from>
    <xdr:to>
      <xdr:col>14</xdr:col>
      <xdr:colOff>242358</xdr:colOff>
      <xdr:row>23</xdr:row>
      <xdr:rowOff>545043</xdr:rowOff>
    </xdr:to>
    <xdr:cxnSp macro="">
      <xdr:nvCxnSpPr>
        <xdr:cNvPr id="201" name="Shape 200"/>
        <xdr:cNvCxnSpPr>
          <a:stCxn id="145" idx="2"/>
          <a:endCxn id="68" idx="0"/>
        </xdr:cNvCxnSpPr>
      </xdr:nvCxnSpPr>
      <xdr:spPr>
        <a:xfrm rot="5400000">
          <a:off x="4904313" y="10816163"/>
          <a:ext cx="805402" cy="127952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370421</xdr:colOff>
      <xdr:row>16</xdr:row>
      <xdr:rowOff>74063</xdr:rowOff>
    </xdr:from>
    <xdr:ext cx="457200" cy="217560"/>
    <xdr:sp macro="" textlink="">
      <xdr:nvSpPr>
        <xdr:cNvPr id="207" name="TextBox 206"/>
        <xdr:cNvSpPr txBox="1"/>
      </xdr:nvSpPr>
      <xdr:spPr>
        <a:xfrm rot="10800000" flipV="1">
          <a:off x="4085171" y="5143480"/>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13</xdr:col>
      <xdr:colOff>349255</xdr:colOff>
      <xdr:row>21</xdr:row>
      <xdr:rowOff>243409</xdr:rowOff>
    </xdr:from>
    <xdr:ext cx="457200" cy="217560"/>
    <xdr:sp macro="" textlink="">
      <xdr:nvSpPr>
        <xdr:cNvPr id="208" name="TextBox 207"/>
        <xdr:cNvSpPr txBox="1"/>
      </xdr:nvSpPr>
      <xdr:spPr>
        <a:xfrm rot="10800000" flipV="1">
          <a:off x="5556255" y="9927159"/>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14</xdr:col>
      <xdr:colOff>105830</xdr:colOff>
      <xdr:row>22</xdr:row>
      <xdr:rowOff>550316</xdr:rowOff>
    </xdr:from>
    <xdr:ext cx="457200" cy="217560"/>
    <xdr:sp macro="" textlink="">
      <xdr:nvSpPr>
        <xdr:cNvPr id="209" name="TextBox 208"/>
        <xdr:cNvSpPr txBox="1"/>
      </xdr:nvSpPr>
      <xdr:spPr>
        <a:xfrm rot="10800000" flipV="1">
          <a:off x="5810247" y="11048983"/>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3</xdr:col>
      <xdr:colOff>254000</xdr:colOff>
      <xdr:row>16</xdr:row>
      <xdr:rowOff>95230</xdr:rowOff>
    </xdr:from>
    <xdr:ext cx="457200" cy="182880"/>
    <xdr:sp macro="" textlink="">
      <xdr:nvSpPr>
        <xdr:cNvPr id="216" name="TextBox 215"/>
        <xdr:cNvSpPr txBox="1"/>
      </xdr:nvSpPr>
      <xdr:spPr>
        <a:xfrm rot="10800000" flipV="1">
          <a:off x="3429000" y="5164647"/>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12</xdr:col>
      <xdr:colOff>222243</xdr:colOff>
      <xdr:row>21</xdr:row>
      <xdr:rowOff>222237</xdr:rowOff>
    </xdr:from>
    <xdr:ext cx="457200" cy="182880"/>
    <xdr:sp macro="" textlink="">
      <xdr:nvSpPr>
        <xdr:cNvPr id="217" name="TextBox 216"/>
        <xdr:cNvSpPr txBox="1"/>
      </xdr:nvSpPr>
      <xdr:spPr>
        <a:xfrm rot="10800000" flipV="1">
          <a:off x="4931826" y="9905987"/>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13</xdr:col>
      <xdr:colOff>190494</xdr:colOff>
      <xdr:row>22</xdr:row>
      <xdr:rowOff>243409</xdr:rowOff>
    </xdr:from>
    <xdr:ext cx="457200" cy="182880"/>
    <xdr:sp macro="" textlink="">
      <xdr:nvSpPr>
        <xdr:cNvPr id="218" name="TextBox 217"/>
        <xdr:cNvSpPr txBox="1"/>
      </xdr:nvSpPr>
      <xdr:spPr>
        <a:xfrm rot="10800000" flipV="1">
          <a:off x="5397494" y="10742076"/>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twoCellAnchor>
    <xdr:from>
      <xdr:col>4</xdr:col>
      <xdr:colOff>480484</xdr:colOff>
      <xdr:row>30</xdr:row>
      <xdr:rowOff>523875</xdr:rowOff>
    </xdr:from>
    <xdr:to>
      <xdr:col>9</xdr:col>
      <xdr:colOff>42334</xdr:colOff>
      <xdr:row>31</xdr:row>
      <xdr:rowOff>475192</xdr:rowOff>
    </xdr:to>
    <xdr:cxnSp macro="">
      <xdr:nvCxnSpPr>
        <xdr:cNvPr id="225" name="Elbow Connector 224"/>
        <xdr:cNvCxnSpPr>
          <a:stCxn id="75" idx="3"/>
          <a:endCxn id="76" idx="0"/>
        </xdr:cNvCxnSpPr>
      </xdr:nvCxnSpPr>
      <xdr:spPr>
        <a:xfrm rot="10800000" flipV="1">
          <a:off x="4195234" y="24717375"/>
          <a:ext cx="2165350" cy="988484"/>
        </a:xfrm>
        <a:prstGeom prst="bentConnector3">
          <a:avLst>
            <a:gd name="adj1" fmla="val 40714"/>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95250</xdr:colOff>
      <xdr:row>11</xdr:row>
      <xdr:rowOff>1142999</xdr:rowOff>
    </xdr:from>
    <xdr:to>
      <xdr:col>6</xdr:col>
      <xdr:colOff>423333</xdr:colOff>
      <xdr:row>11</xdr:row>
      <xdr:rowOff>1333484</xdr:rowOff>
    </xdr:to>
    <xdr:sp macro="" textlink="">
      <xdr:nvSpPr>
        <xdr:cNvPr id="227" name="Flowchart: Off-page Connector 226"/>
        <xdr:cNvSpPr/>
      </xdr:nvSpPr>
      <xdr:spPr>
        <a:xfrm>
          <a:off x="4847167" y="8498416"/>
          <a:ext cx="328083" cy="190485"/>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480484</xdr:colOff>
      <xdr:row>11</xdr:row>
      <xdr:rowOff>358776</xdr:rowOff>
    </xdr:from>
    <xdr:to>
      <xdr:col>6</xdr:col>
      <xdr:colOff>259292</xdr:colOff>
      <xdr:row>11</xdr:row>
      <xdr:rowOff>1142999</xdr:rowOff>
    </xdr:to>
    <xdr:cxnSp macro="">
      <xdr:nvCxnSpPr>
        <xdr:cNvPr id="84" name="Shape 83"/>
        <xdr:cNvCxnSpPr>
          <a:stCxn id="57" idx="3"/>
          <a:endCxn id="227" idx="0"/>
        </xdr:cNvCxnSpPr>
      </xdr:nvCxnSpPr>
      <xdr:spPr>
        <a:xfrm>
          <a:off x="4195234" y="7714193"/>
          <a:ext cx="815975" cy="78422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99520</xdr:colOff>
      <xdr:row>11</xdr:row>
      <xdr:rowOff>1136654</xdr:rowOff>
    </xdr:from>
    <xdr:to>
      <xdr:col>4</xdr:col>
      <xdr:colOff>427603</xdr:colOff>
      <xdr:row>11</xdr:row>
      <xdr:rowOff>1327139</xdr:rowOff>
    </xdr:to>
    <xdr:sp macro="" textlink="">
      <xdr:nvSpPr>
        <xdr:cNvPr id="86" name="Flowchart: Off-page Connector 85"/>
        <xdr:cNvSpPr/>
      </xdr:nvSpPr>
      <xdr:spPr>
        <a:xfrm rot="10800000">
          <a:off x="3814270" y="8492071"/>
          <a:ext cx="328083" cy="190485"/>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263561</xdr:colOff>
      <xdr:row>11</xdr:row>
      <xdr:rowOff>469902</xdr:rowOff>
    </xdr:from>
    <xdr:to>
      <xdr:col>4</xdr:col>
      <xdr:colOff>268818</xdr:colOff>
      <xdr:row>11</xdr:row>
      <xdr:rowOff>1136655</xdr:rowOff>
    </xdr:to>
    <xdr:cxnSp macro="">
      <xdr:nvCxnSpPr>
        <xdr:cNvPr id="95" name="Straight Arrow Connector 94"/>
        <xdr:cNvCxnSpPr>
          <a:stCxn id="86" idx="2"/>
          <a:endCxn id="57" idx="2"/>
        </xdr:cNvCxnSpPr>
      </xdr:nvCxnSpPr>
      <xdr:spPr>
        <a:xfrm rot="5400000" flipH="1" flipV="1">
          <a:off x="3647563" y="8156067"/>
          <a:ext cx="666753" cy="52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78322</xdr:colOff>
      <xdr:row>12</xdr:row>
      <xdr:rowOff>67711</xdr:rowOff>
    </xdr:from>
    <xdr:to>
      <xdr:col>6</xdr:col>
      <xdr:colOff>406405</xdr:colOff>
      <xdr:row>12</xdr:row>
      <xdr:rowOff>243417</xdr:rowOff>
    </xdr:to>
    <xdr:sp macro="" textlink="">
      <xdr:nvSpPr>
        <xdr:cNvPr id="96" name="Flowchart: Off-page Connector 95"/>
        <xdr:cNvSpPr/>
      </xdr:nvSpPr>
      <xdr:spPr>
        <a:xfrm>
          <a:off x="4830239" y="8830711"/>
          <a:ext cx="328083" cy="175706"/>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238127</xdr:colOff>
      <xdr:row>12</xdr:row>
      <xdr:rowOff>243416</xdr:rowOff>
    </xdr:from>
    <xdr:to>
      <xdr:col>6</xdr:col>
      <xdr:colOff>242365</xdr:colOff>
      <xdr:row>12</xdr:row>
      <xdr:rowOff>582075</xdr:rowOff>
    </xdr:to>
    <xdr:cxnSp macro="">
      <xdr:nvCxnSpPr>
        <xdr:cNvPr id="99" name="Straight Arrow Connector 98"/>
        <xdr:cNvCxnSpPr>
          <a:stCxn id="96" idx="2"/>
          <a:endCxn id="58" idx="0"/>
        </xdr:cNvCxnSpPr>
      </xdr:nvCxnSpPr>
      <xdr:spPr>
        <a:xfrm rot="5400000">
          <a:off x="4822833" y="9173627"/>
          <a:ext cx="338659" cy="42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93175</xdr:colOff>
      <xdr:row>12</xdr:row>
      <xdr:rowOff>61366</xdr:rowOff>
    </xdr:from>
    <xdr:to>
      <xdr:col>4</xdr:col>
      <xdr:colOff>421258</xdr:colOff>
      <xdr:row>12</xdr:row>
      <xdr:rowOff>237072</xdr:rowOff>
    </xdr:to>
    <xdr:sp macro="" textlink="">
      <xdr:nvSpPr>
        <xdr:cNvPr id="100" name="Flowchart: Off-page Connector 99"/>
        <xdr:cNvSpPr/>
      </xdr:nvSpPr>
      <xdr:spPr>
        <a:xfrm rot="10800000">
          <a:off x="3807925" y="8824366"/>
          <a:ext cx="328083" cy="175706"/>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257216</xdr:colOff>
      <xdr:row>12</xdr:row>
      <xdr:rowOff>237072</xdr:rowOff>
    </xdr:from>
    <xdr:to>
      <xdr:col>6</xdr:col>
      <xdr:colOff>42333</xdr:colOff>
      <xdr:row>12</xdr:row>
      <xdr:rowOff>719660</xdr:rowOff>
    </xdr:to>
    <xdr:cxnSp macro="">
      <xdr:nvCxnSpPr>
        <xdr:cNvPr id="102" name="Shape 101"/>
        <xdr:cNvCxnSpPr>
          <a:stCxn id="58" idx="1"/>
          <a:endCxn id="100" idx="0"/>
        </xdr:cNvCxnSpPr>
      </xdr:nvCxnSpPr>
      <xdr:spPr>
        <a:xfrm rot="10800000">
          <a:off x="3971966" y="9000072"/>
          <a:ext cx="822284" cy="48258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469898</xdr:colOff>
      <xdr:row>20</xdr:row>
      <xdr:rowOff>898520</xdr:rowOff>
    </xdr:from>
    <xdr:to>
      <xdr:col>13</xdr:col>
      <xdr:colOff>269875</xdr:colOff>
      <xdr:row>21</xdr:row>
      <xdr:rowOff>264568</xdr:rowOff>
    </xdr:to>
    <xdr:cxnSp macro="">
      <xdr:nvCxnSpPr>
        <xdr:cNvPr id="111" name="Shape 110"/>
        <xdr:cNvCxnSpPr>
          <a:stCxn id="65" idx="3"/>
          <a:endCxn id="140" idx="0"/>
        </xdr:cNvCxnSpPr>
      </xdr:nvCxnSpPr>
      <xdr:spPr>
        <a:xfrm>
          <a:off x="5179481" y="8793687"/>
          <a:ext cx="297394" cy="115463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258233</xdr:colOff>
      <xdr:row>20</xdr:row>
      <xdr:rowOff>1009645</xdr:rowOff>
    </xdr:from>
    <xdr:to>
      <xdr:col>13</xdr:col>
      <xdr:colOff>74083</xdr:colOff>
      <xdr:row>21</xdr:row>
      <xdr:rowOff>402152</xdr:rowOff>
    </xdr:to>
    <xdr:cxnSp macro="">
      <xdr:nvCxnSpPr>
        <xdr:cNvPr id="124" name="Shape 123"/>
        <xdr:cNvCxnSpPr>
          <a:stCxn id="140" idx="1"/>
          <a:endCxn id="65" idx="2"/>
        </xdr:cNvCxnSpPr>
      </xdr:nvCxnSpPr>
      <xdr:spPr>
        <a:xfrm rot="10800000">
          <a:off x="4967816" y="8904812"/>
          <a:ext cx="313267" cy="118109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459316</xdr:colOff>
      <xdr:row>29</xdr:row>
      <xdr:rowOff>734466</xdr:rowOff>
    </xdr:from>
    <xdr:to>
      <xdr:col>9</xdr:col>
      <xdr:colOff>455084</xdr:colOff>
      <xdr:row>30</xdr:row>
      <xdr:rowOff>523875</xdr:rowOff>
    </xdr:to>
    <xdr:cxnSp macro="">
      <xdr:nvCxnSpPr>
        <xdr:cNvPr id="134" name="Elbow Connector 133"/>
        <xdr:cNvCxnSpPr>
          <a:stCxn id="181" idx="3"/>
          <a:endCxn id="75" idx="0"/>
        </xdr:cNvCxnSpPr>
      </xdr:nvCxnSpPr>
      <xdr:spPr>
        <a:xfrm>
          <a:off x="6237816" y="25594716"/>
          <a:ext cx="535518" cy="1059409"/>
        </a:xfrm>
        <a:prstGeom prst="bentConnector3">
          <a:avLst>
            <a:gd name="adj1" fmla="val 14268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97354</xdr:colOff>
      <xdr:row>28</xdr:row>
      <xdr:rowOff>1248833</xdr:rowOff>
    </xdr:from>
    <xdr:to>
      <xdr:col>8</xdr:col>
      <xdr:colOff>425437</xdr:colOff>
      <xdr:row>28</xdr:row>
      <xdr:rowOff>1424475</xdr:rowOff>
    </xdr:to>
    <xdr:sp macro="" textlink="">
      <xdr:nvSpPr>
        <xdr:cNvPr id="135" name="Flowchart: Off-page Connector 134"/>
        <xdr:cNvSpPr/>
      </xdr:nvSpPr>
      <xdr:spPr>
        <a:xfrm>
          <a:off x="5875854" y="24606250"/>
          <a:ext cx="328083" cy="175642"/>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91042</xdr:colOff>
      <xdr:row>28</xdr:row>
      <xdr:rowOff>1231905</xdr:rowOff>
    </xdr:from>
    <xdr:to>
      <xdr:col>7</xdr:col>
      <xdr:colOff>419125</xdr:colOff>
      <xdr:row>28</xdr:row>
      <xdr:rowOff>1407547</xdr:rowOff>
    </xdr:to>
    <xdr:sp macro="" textlink="">
      <xdr:nvSpPr>
        <xdr:cNvPr id="136" name="Flowchart: Off-page Connector 135"/>
        <xdr:cNvSpPr/>
      </xdr:nvSpPr>
      <xdr:spPr>
        <a:xfrm rot="10800000">
          <a:off x="5340375" y="24589322"/>
          <a:ext cx="328083" cy="175642"/>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101592</xdr:colOff>
      <xdr:row>29</xdr:row>
      <xdr:rowOff>52868</xdr:rowOff>
    </xdr:from>
    <xdr:to>
      <xdr:col>8</xdr:col>
      <xdr:colOff>429675</xdr:colOff>
      <xdr:row>29</xdr:row>
      <xdr:rowOff>232833</xdr:rowOff>
    </xdr:to>
    <xdr:sp macro="" textlink="">
      <xdr:nvSpPr>
        <xdr:cNvPr id="137" name="Flowchart: Off-page Connector 136"/>
        <xdr:cNvSpPr/>
      </xdr:nvSpPr>
      <xdr:spPr>
        <a:xfrm>
          <a:off x="5880092" y="24913118"/>
          <a:ext cx="328083" cy="179965"/>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116429</xdr:colOff>
      <xdr:row>29</xdr:row>
      <xdr:rowOff>46523</xdr:rowOff>
    </xdr:from>
    <xdr:to>
      <xdr:col>7</xdr:col>
      <xdr:colOff>444512</xdr:colOff>
      <xdr:row>29</xdr:row>
      <xdr:rowOff>226488</xdr:rowOff>
    </xdr:to>
    <xdr:sp macro="" textlink="">
      <xdr:nvSpPr>
        <xdr:cNvPr id="138" name="Flowchart: Off-page Connector 137"/>
        <xdr:cNvSpPr/>
      </xdr:nvSpPr>
      <xdr:spPr>
        <a:xfrm rot="10800000">
          <a:off x="5365762" y="24906773"/>
          <a:ext cx="328083" cy="179965"/>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455083</xdr:colOff>
      <xdr:row>28</xdr:row>
      <xdr:rowOff>423325</xdr:rowOff>
    </xdr:from>
    <xdr:to>
      <xdr:col>8</xdr:col>
      <xdr:colOff>261396</xdr:colOff>
      <xdr:row>28</xdr:row>
      <xdr:rowOff>1248833</xdr:rowOff>
    </xdr:to>
    <xdr:cxnSp macro="">
      <xdr:nvCxnSpPr>
        <xdr:cNvPr id="141" name="Shape 140"/>
        <xdr:cNvCxnSpPr>
          <a:stCxn id="176" idx="3"/>
          <a:endCxn id="135" idx="0"/>
        </xdr:cNvCxnSpPr>
      </xdr:nvCxnSpPr>
      <xdr:spPr>
        <a:xfrm>
          <a:off x="5704416" y="23780742"/>
          <a:ext cx="335480" cy="82550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255084</xdr:colOff>
      <xdr:row>28</xdr:row>
      <xdr:rowOff>560908</xdr:rowOff>
    </xdr:from>
    <xdr:to>
      <xdr:col>7</xdr:col>
      <xdr:colOff>259292</xdr:colOff>
      <xdr:row>28</xdr:row>
      <xdr:rowOff>1231905</xdr:rowOff>
    </xdr:to>
    <xdr:cxnSp macro="">
      <xdr:nvCxnSpPr>
        <xdr:cNvPr id="146" name="Straight Arrow Connector 145"/>
        <xdr:cNvCxnSpPr>
          <a:stCxn id="136" idx="2"/>
          <a:endCxn id="176" idx="2"/>
        </xdr:cNvCxnSpPr>
      </xdr:nvCxnSpPr>
      <xdr:spPr>
        <a:xfrm rot="5400000" flipH="1" flipV="1">
          <a:off x="5171022" y="24251720"/>
          <a:ext cx="670997" cy="42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263525</xdr:colOff>
      <xdr:row>29</xdr:row>
      <xdr:rowOff>232832</xdr:rowOff>
    </xdr:from>
    <xdr:to>
      <xdr:col>8</xdr:col>
      <xdr:colOff>265635</xdr:colOff>
      <xdr:row>29</xdr:row>
      <xdr:rowOff>596881</xdr:rowOff>
    </xdr:to>
    <xdr:cxnSp macro="">
      <xdr:nvCxnSpPr>
        <xdr:cNvPr id="150" name="Straight Arrow Connector 149"/>
        <xdr:cNvCxnSpPr>
          <a:stCxn id="137" idx="2"/>
          <a:endCxn id="181" idx="0"/>
        </xdr:cNvCxnSpPr>
      </xdr:nvCxnSpPr>
      <xdr:spPr>
        <a:xfrm rot="5400000">
          <a:off x="5861055" y="25274052"/>
          <a:ext cx="364049" cy="2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280470</xdr:colOff>
      <xdr:row>29</xdr:row>
      <xdr:rowOff>226488</xdr:rowOff>
    </xdr:from>
    <xdr:to>
      <xdr:col>8</xdr:col>
      <xdr:colOff>67731</xdr:colOff>
      <xdr:row>29</xdr:row>
      <xdr:rowOff>734466</xdr:rowOff>
    </xdr:to>
    <xdr:cxnSp macro="">
      <xdr:nvCxnSpPr>
        <xdr:cNvPr id="152" name="Shape 151"/>
        <xdr:cNvCxnSpPr>
          <a:stCxn id="181" idx="1"/>
          <a:endCxn id="138" idx="0"/>
        </xdr:cNvCxnSpPr>
      </xdr:nvCxnSpPr>
      <xdr:spPr>
        <a:xfrm rot="10800000">
          <a:off x="5529803" y="25086738"/>
          <a:ext cx="316428" cy="50797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63498</xdr:colOff>
      <xdr:row>15</xdr:row>
      <xdr:rowOff>137579</xdr:rowOff>
    </xdr:from>
    <xdr:to>
      <xdr:col>3</xdr:col>
      <xdr:colOff>486831</xdr:colOff>
      <xdr:row>15</xdr:row>
      <xdr:rowOff>359829</xdr:rowOff>
    </xdr:to>
    <xdr:sp macro="" textlink="">
      <xdr:nvSpPr>
        <xdr:cNvPr id="101" name="Rectangle 100"/>
        <xdr:cNvSpPr/>
      </xdr:nvSpPr>
      <xdr:spPr>
        <a:xfrm>
          <a:off x="3238498" y="11969746"/>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16931</xdr:colOff>
      <xdr:row>17</xdr:row>
      <xdr:rowOff>48676</xdr:rowOff>
    </xdr:from>
    <xdr:to>
      <xdr:col>11</xdr:col>
      <xdr:colOff>450848</xdr:colOff>
      <xdr:row>17</xdr:row>
      <xdr:rowOff>313260</xdr:rowOff>
    </xdr:to>
    <xdr:sp macro="" textlink="">
      <xdr:nvSpPr>
        <xdr:cNvPr id="128" name="Flowchart: Document 127"/>
        <xdr:cNvSpPr/>
      </xdr:nvSpPr>
      <xdr:spPr>
        <a:xfrm>
          <a:off x="4229098" y="5922426"/>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450848</xdr:colOff>
      <xdr:row>17</xdr:row>
      <xdr:rowOff>180968</xdr:rowOff>
    </xdr:from>
    <xdr:to>
      <xdr:col>13</xdr:col>
      <xdr:colOff>255057</xdr:colOff>
      <xdr:row>18</xdr:row>
      <xdr:rowOff>218010</xdr:rowOff>
    </xdr:to>
    <xdr:cxnSp macro="">
      <xdr:nvCxnSpPr>
        <xdr:cNvPr id="129" name="Shape 128"/>
        <xdr:cNvCxnSpPr>
          <a:stCxn id="128" idx="3"/>
          <a:endCxn id="63" idx="0"/>
        </xdr:cNvCxnSpPr>
      </xdr:nvCxnSpPr>
      <xdr:spPr>
        <a:xfrm>
          <a:off x="4663015" y="6054718"/>
          <a:ext cx="799042" cy="71437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38099</xdr:colOff>
      <xdr:row>5</xdr:row>
      <xdr:rowOff>219074</xdr:rowOff>
    </xdr:from>
    <xdr:to>
      <xdr:col>2</xdr:col>
      <xdr:colOff>457199</xdr:colOff>
      <xdr:row>5</xdr:row>
      <xdr:rowOff>419099</xdr:rowOff>
    </xdr:to>
    <xdr:sp macro="" textlink="">
      <xdr:nvSpPr>
        <xdr:cNvPr id="2" name="Flowchart: Terminator 1"/>
        <xdr:cNvSpPr/>
      </xdr:nvSpPr>
      <xdr:spPr>
        <a:xfrm>
          <a:off x="2705099" y="1571624"/>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3</xdr:col>
      <xdr:colOff>52916</xdr:colOff>
      <xdr:row>6</xdr:row>
      <xdr:rowOff>296333</xdr:rowOff>
    </xdr:from>
    <xdr:to>
      <xdr:col>3</xdr:col>
      <xdr:colOff>486833</xdr:colOff>
      <xdr:row>6</xdr:row>
      <xdr:rowOff>560917</xdr:rowOff>
    </xdr:to>
    <xdr:sp macro="" textlink="">
      <xdr:nvSpPr>
        <xdr:cNvPr id="4" name="Flowchart: Document 3"/>
        <xdr:cNvSpPr/>
      </xdr:nvSpPr>
      <xdr:spPr>
        <a:xfrm>
          <a:off x="3224741" y="4525433"/>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67732</xdr:colOff>
      <xdr:row>7</xdr:row>
      <xdr:rowOff>141812</xdr:rowOff>
    </xdr:from>
    <xdr:to>
      <xdr:col>8</xdr:col>
      <xdr:colOff>501649</xdr:colOff>
      <xdr:row>7</xdr:row>
      <xdr:rowOff>406396</xdr:rowOff>
    </xdr:to>
    <xdr:sp macro="" textlink="">
      <xdr:nvSpPr>
        <xdr:cNvPr id="5" name="Flowchart: Document 4"/>
        <xdr:cNvSpPr/>
      </xdr:nvSpPr>
      <xdr:spPr>
        <a:xfrm>
          <a:off x="5830357" y="521863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5</xdr:col>
      <xdr:colOff>63502</xdr:colOff>
      <xdr:row>8</xdr:row>
      <xdr:rowOff>243417</xdr:rowOff>
    </xdr:from>
    <xdr:to>
      <xdr:col>5</xdr:col>
      <xdr:colOff>486835</xdr:colOff>
      <xdr:row>8</xdr:row>
      <xdr:rowOff>465667</xdr:rowOff>
    </xdr:to>
    <xdr:sp macro="" textlink="">
      <xdr:nvSpPr>
        <xdr:cNvPr id="6" name="Rectangle 5"/>
        <xdr:cNvSpPr/>
      </xdr:nvSpPr>
      <xdr:spPr>
        <a:xfrm>
          <a:off x="4292602" y="5834592"/>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50798</xdr:colOff>
      <xdr:row>9</xdr:row>
      <xdr:rowOff>156629</xdr:rowOff>
    </xdr:from>
    <xdr:to>
      <xdr:col>8</xdr:col>
      <xdr:colOff>484715</xdr:colOff>
      <xdr:row>9</xdr:row>
      <xdr:rowOff>421213</xdr:rowOff>
    </xdr:to>
    <xdr:sp macro="" textlink="">
      <xdr:nvSpPr>
        <xdr:cNvPr id="7" name="Flowchart: Document 6"/>
        <xdr:cNvSpPr/>
      </xdr:nvSpPr>
      <xdr:spPr>
        <a:xfrm>
          <a:off x="5813423" y="6443129"/>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33864</xdr:colOff>
      <xdr:row>10</xdr:row>
      <xdr:rowOff>160862</xdr:rowOff>
    </xdr:from>
    <xdr:to>
      <xdr:col>6</xdr:col>
      <xdr:colOff>467781</xdr:colOff>
      <xdr:row>10</xdr:row>
      <xdr:rowOff>425446</xdr:rowOff>
    </xdr:to>
    <xdr:sp macro="" textlink="">
      <xdr:nvSpPr>
        <xdr:cNvPr id="8" name="Flowchart: Document 7"/>
        <xdr:cNvSpPr/>
      </xdr:nvSpPr>
      <xdr:spPr>
        <a:xfrm>
          <a:off x="4777314" y="697123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57151</xdr:colOff>
      <xdr:row>11</xdr:row>
      <xdr:rowOff>247651</xdr:rowOff>
    </xdr:from>
    <xdr:to>
      <xdr:col>4</xdr:col>
      <xdr:colOff>480484</xdr:colOff>
      <xdr:row>11</xdr:row>
      <xdr:rowOff>469901</xdr:rowOff>
    </xdr:to>
    <xdr:sp macro="" textlink="">
      <xdr:nvSpPr>
        <xdr:cNvPr id="9" name="Rectangle 8"/>
        <xdr:cNvSpPr/>
      </xdr:nvSpPr>
      <xdr:spPr>
        <a:xfrm>
          <a:off x="3771901" y="7581901"/>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42333</xdr:colOff>
      <xdr:row>12</xdr:row>
      <xdr:rowOff>582076</xdr:rowOff>
    </xdr:from>
    <xdr:to>
      <xdr:col>6</xdr:col>
      <xdr:colOff>433918</xdr:colOff>
      <xdr:row>12</xdr:row>
      <xdr:rowOff>857243</xdr:rowOff>
    </xdr:to>
    <xdr:sp macro="" textlink="">
      <xdr:nvSpPr>
        <xdr:cNvPr id="10" name="Diamond 9"/>
        <xdr:cNvSpPr/>
      </xdr:nvSpPr>
      <xdr:spPr>
        <a:xfrm>
          <a:off x="4785783" y="9326026"/>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88901</xdr:colOff>
      <xdr:row>13</xdr:row>
      <xdr:rowOff>289987</xdr:rowOff>
    </xdr:from>
    <xdr:to>
      <xdr:col>7</xdr:col>
      <xdr:colOff>480486</xdr:colOff>
      <xdr:row>13</xdr:row>
      <xdr:rowOff>565154</xdr:rowOff>
    </xdr:to>
    <xdr:sp macro="" textlink="">
      <xdr:nvSpPr>
        <xdr:cNvPr id="11" name="Diamond 10"/>
        <xdr:cNvSpPr/>
      </xdr:nvSpPr>
      <xdr:spPr>
        <a:xfrm>
          <a:off x="5327651" y="1025313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71967</xdr:colOff>
      <xdr:row>14</xdr:row>
      <xdr:rowOff>431804</xdr:rowOff>
    </xdr:from>
    <xdr:to>
      <xdr:col>8</xdr:col>
      <xdr:colOff>463552</xdr:colOff>
      <xdr:row>14</xdr:row>
      <xdr:rowOff>706971</xdr:rowOff>
    </xdr:to>
    <xdr:sp macro="" textlink="">
      <xdr:nvSpPr>
        <xdr:cNvPr id="12" name="Diamond 11"/>
        <xdr:cNvSpPr/>
      </xdr:nvSpPr>
      <xdr:spPr>
        <a:xfrm>
          <a:off x="5834592" y="11242679"/>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42332</xdr:colOff>
      <xdr:row>15</xdr:row>
      <xdr:rowOff>370405</xdr:rowOff>
    </xdr:from>
    <xdr:to>
      <xdr:col>9</xdr:col>
      <xdr:colOff>465665</xdr:colOff>
      <xdr:row>15</xdr:row>
      <xdr:rowOff>592655</xdr:rowOff>
    </xdr:to>
    <xdr:sp macro="" textlink="">
      <xdr:nvSpPr>
        <xdr:cNvPr id="13" name="Rectangle 12"/>
        <xdr:cNvSpPr/>
      </xdr:nvSpPr>
      <xdr:spPr>
        <a:xfrm>
          <a:off x="6347882" y="12181405"/>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38098</xdr:colOff>
      <xdr:row>18</xdr:row>
      <xdr:rowOff>218010</xdr:rowOff>
    </xdr:from>
    <xdr:to>
      <xdr:col>13</xdr:col>
      <xdr:colOff>472015</xdr:colOff>
      <xdr:row>18</xdr:row>
      <xdr:rowOff>482594</xdr:rowOff>
    </xdr:to>
    <xdr:sp macro="" textlink="">
      <xdr:nvSpPr>
        <xdr:cNvPr id="15" name="Flowchart: Document 14"/>
        <xdr:cNvSpPr/>
      </xdr:nvSpPr>
      <xdr:spPr>
        <a:xfrm>
          <a:off x="7829548" y="13667310"/>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42331</xdr:colOff>
      <xdr:row>19</xdr:row>
      <xdr:rowOff>190496</xdr:rowOff>
    </xdr:from>
    <xdr:to>
      <xdr:col>14</xdr:col>
      <xdr:colOff>476248</xdr:colOff>
      <xdr:row>19</xdr:row>
      <xdr:rowOff>455080</xdr:rowOff>
    </xdr:to>
    <xdr:sp macro="" textlink="">
      <xdr:nvSpPr>
        <xdr:cNvPr id="16" name="Flowchart: Document 15"/>
        <xdr:cNvSpPr/>
      </xdr:nvSpPr>
      <xdr:spPr>
        <a:xfrm>
          <a:off x="8329081" y="14316071"/>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12</xdr:col>
      <xdr:colOff>46565</xdr:colOff>
      <xdr:row>20</xdr:row>
      <xdr:rowOff>787395</xdr:rowOff>
    </xdr:from>
    <xdr:to>
      <xdr:col>12</xdr:col>
      <xdr:colOff>469898</xdr:colOff>
      <xdr:row>20</xdr:row>
      <xdr:rowOff>1009645</xdr:rowOff>
    </xdr:to>
    <xdr:sp macro="" textlink="">
      <xdr:nvSpPr>
        <xdr:cNvPr id="17" name="Rectangle 16"/>
        <xdr:cNvSpPr/>
      </xdr:nvSpPr>
      <xdr:spPr>
        <a:xfrm>
          <a:off x="7342715" y="15579720"/>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42335</xdr:colOff>
      <xdr:row>23</xdr:row>
      <xdr:rowOff>433917</xdr:rowOff>
    </xdr:from>
    <xdr:to>
      <xdr:col>11</xdr:col>
      <xdr:colOff>455085</xdr:colOff>
      <xdr:row>23</xdr:row>
      <xdr:rowOff>656167</xdr:rowOff>
    </xdr:to>
    <xdr:sp macro="" textlink="">
      <xdr:nvSpPr>
        <xdr:cNvPr id="18" name="Hexagon 17"/>
        <xdr:cNvSpPr/>
      </xdr:nvSpPr>
      <xdr:spPr>
        <a:xfrm>
          <a:off x="6843185" y="19274367"/>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44447</xdr:colOff>
      <xdr:row>24</xdr:row>
      <xdr:rowOff>266697</xdr:rowOff>
    </xdr:from>
    <xdr:to>
      <xdr:col>9</xdr:col>
      <xdr:colOff>478364</xdr:colOff>
      <xdr:row>24</xdr:row>
      <xdr:rowOff>531281</xdr:rowOff>
    </xdr:to>
    <xdr:sp macro="" textlink="">
      <xdr:nvSpPr>
        <xdr:cNvPr id="19" name="Flowchart: Document 18"/>
        <xdr:cNvSpPr/>
      </xdr:nvSpPr>
      <xdr:spPr>
        <a:xfrm>
          <a:off x="6349997" y="2025014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16930</xdr:colOff>
      <xdr:row>25</xdr:row>
      <xdr:rowOff>355597</xdr:rowOff>
    </xdr:from>
    <xdr:to>
      <xdr:col>6</xdr:col>
      <xdr:colOff>450847</xdr:colOff>
      <xdr:row>25</xdr:row>
      <xdr:rowOff>620181</xdr:rowOff>
    </xdr:to>
    <xdr:sp macro="" textlink="">
      <xdr:nvSpPr>
        <xdr:cNvPr id="20" name="Flowchart: Document 19"/>
        <xdr:cNvSpPr/>
      </xdr:nvSpPr>
      <xdr:spPr>
        <a:xfrm>
          <a:off x="4760380" y="21167722"/>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52917</xdr:colOff>
      <xdr:row>26</xdr:row>
      <xdr:rowOff>381000</xdr:rowOff>
    </xdr:from>
    <xdr:to>
      <xdr:col>4</xdr:col>
      <xdr:colOff>476250</xdr:colOff>
      <xdr:row>26</xdr:row>
      <xdr:rowOff>603250</xdr:rowOff>
    </xdr:to>
    <xdr:sp macro="" textlink="">
      <xdr:nvSpPr>
        <xdr:cNvPr id="21" name="Rectangle 20"/>
        <xdr:cNvSpPr/>
      </xdr:nvSpPr>
      <xdr:spPr>
        <a:xfrm>
          <a:off x="3767667" y="22050375"/>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42334</xdr:colOff>
      <xdr:row>30</xdr:row>
      <xdr:rowOff>412750</xdr:rowOff>
    </xdr:from>
    <xdr:to>
      <xdr:col>9</xdr:col>
      <xdr:colOff>455084</xdr:colOff>
      <xdr:row>30</xdr:row>
      <xdr:rowOff>635000</xdr:rowOff>
    </xdr:to>
    <xdr:sp macro="" textlink="">
      <xdr:nvSpPr>
        <xdr:cNvPr id="22" name="Hexagon 21"/>
        <xdr:cNvSpPr/>
      </xdr:nvSpPr>
      <xdr:spPr>
        <a:xfrm>
          <a:off x="6347884" y="26511250"/>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67734</xdr:colOff>
      <xdr:row>31</xdr:row>
      <xdr:rowOff>364067</xdr:rowOff>
    </xdr:from>
    <xdr:to>
      <xdr:col>4</xdr:col>
      <xdr:colOff>480484</xdr:colOff>
      <xdr:row>31</xdr:row>
      <xdr:rowOff>586317</xdr:rowOff>
    </xdr:to>
    <xdr:sp macro="" textlink="">
      <xdr:nvSpPr>
        <xdr:cNvPr id="23" name="Hexagon 22"/>
        <xdr:cNvSpPr/>
      </xdr:nvSpPr>
      <xdr:spPr>
        <a:xfrm>
          <a:off x="3782484" y="27500792"/>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3</xdr:col>
      <xdr:colOff>52899</xdr:colOff>
      <xdr:row>32</xdr:row>
      <xdr:rowOff>137579</xdr:rowOff>
    </xdr:from>
    <xdr:to>
      <xdr:col>3</xdr:col>
      <xdr:colOff>471999</xdr:colOff>
      <xdr:row>32</xdr:row>
      <xdr:rowOff>337604</xdr:rowOff>
    </xdr:to>
    <xdr:sp macro="" textlink="">
      <xdr:nvSpPr>
        <xdr:cNvPr id="24" name="Flowchart: Terminator 23"/>
        <xdr:cNvSpPr/>
      </xdr:nvSpPr>
      <xdr:spPr>
        <a:xfrm>
          <a:off x="3227899" y="13514912"/>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2</xdr:col>
      <xdr:colOff>457199</xdr:colOff>
      <xdr:row>5</xdr:row>
      <xdr:rowOff>319087</xdr:rowOff>
    </xdr:from>
    <xdr:to>
      <xdr:col>3</xdr:col>
      <xdr:colOff>264583</xdr:colOff>
      <xdr:row>15</xdr:row>
      <xdr:rowOff>105834</xdr:rowOff>
    </xdr:to>
    <xdr:cxnSp macro="">
      <xdr:nvCxnSpPr>
        <xdr:cNvPr id="25" name="Shape 24"/>
        <xdr:cNvCxnSpPr>
          <a:stCxn id="2" idx="3"/>
          <a:endCxn id="103" idx="0"/>
        </xdr:cNvCxnSpPr>
      </xdr:nvCxnSpPr>
      <xdr:spPr>
        <a:xfrm>
          <a:off x="3124199" y="1673754"/>
          <a:ext cx="315384" cy="318399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486833</xdr:colOff>
      <xdr:row>6</xdr:row>
      <xdr:rowOff>428625</xdr:rowOff>
    </xdr:from>
    <xdr:to>
      <xdr:col>8</xdr:col>
      <xdr:colOff>284691</xdr:colOff>
      <xdr:row>7</xdr:row>
      <xdr:rowOff>141812</xdr:rowOff>
    </xdr:to>
    <xdr:cxnSp macro="">
      <xdr:nvCxnSpPr>
        <xdr:cNvPr id="26" name="Shape 25"/>
        <xdr:cNvCxnSpPr>
          <a:stCxn id="4" idx="3"/>
          <a:endCxn id="5" idx="0"/>
        </xdr:cNvCxnSpPr>
      </xdr:nvCxnSpPr>
      <xdr:spPr>
        <a:xfrm>
          <a:off x="3658658" y="4657725"/>
          <a:ext cx="2388658" cy="5609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275169</xdr:colOff>
      <xdr:row>7</xdr:row>
      <xdr:rowOff>274104</xdr:rowOff>
    </xdr:from>
    <xdr:to>
      <xdr:col>8</xdr:col>
      <xdr:colOff>67732</xdr:colOff>
      <xdr:row>8</xdr:row>
      <xdr:rowOff>243417</xdr:rowOff>
    </xdr:to>
    <xdr:cxnSp macro="">
      <xdr:nvCxnSpPr>
        <xdr:cNvPr id="27" name="Shape 26"/>
        <xdr:cNvCxnSpPr>
          <a:stCxn id="5" idx="1"/>
          <a:endCxn id="6" idx="0"/>
        </xdr:cNvCxnSpPr>
      </xdr:nvCxnSpPr>
      <xdr:spPr>
        <a:xfrm rot="10800000" flipV="1">
          <a:off x="4504269" y="5350929"/>
          <a:ext cx="1326088" cy="48366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486835</xdr:colOff>
      <xdr:row>8</xdr:row>
      <xdr:rowOff>354542</xdr:rowOff>
    </xdr:from>
    <xdr:to>
      <xdr:col>8</xdr:col>
      <xdr:colOff>267757</xdr:colOff>
      <xdr:row>9</xdr:row>
      <xdr:rowOff>156629</xdr:rowOff>
    </xdr:to>
    <xdr:cxnSp macro="">
      <xdr:nvCxnSpPr>
        <xdr:cNvPr id="28" name="Shape 27"/>
        <xdr:cNvCxnSpPr>
          <a:stCxn id="6" idx="3"/>
          <a:endCxn id="7" idx="0"/>
        </xdr:cNvCxnSpPr>
      </xdr:nvCxnSpPr>
      <xdr:spPr>
        <a:xfrm>
          <a:off x="4715935" y="5945717"/>
          <a:ext cx="1314447" cy="4974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250823</xdr:colOff>
      <xdr:row>9</xdr:row>
      <xdr:rowOff>288921</xdr:rowOff>
    </xdr:from>
    <xdr:to>
      <xdr:col>8</xdr:col>
      <xdr:colOff>50798</xdr:colOff>
      <xdr:row>10</xdr:row>
      <xdr:rowOff>160862</xdr:rowOff>
    </xdr:to>
    <xdr:cxnSp macro="">
      <xdr:nvCxnSpPr>
        <xdr:cNvPr id="29" name="Shape 28"/>
        <xdr:cNvCxnSpPr>
          <a:stCxn id="7" idx="1"/>
          <a:endCxn id="8" idx="0"/>
        </xdr:cNvCxnSpPr>
      </xdr:nvCxnSpPr>
      <xdr:spPr>
        <a:xfrm rot="10800000" flipV="1">
          <a:off x="4994273" y="6575421"/>
          <a:ext cx="819150" cy="39581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268819</xdr:colOff>
      <xdr:row>10</xdr:row>
      <xdr:rowOff>293153</xdr:rowOff>
    </xdr:from>
    <xdr:to>
      <xdr:col>6</xdr:col>
      <xdr:colOff>33865</xdr:colOff>
      <xdr:row>11</xdr:row>
      <xdr:rowOff>247650</xdr:rowOff>
    </xdr:to>
    <xdr:cxnSp macro="">
      <xdr:nvCxnSpPr>
        <xdr:cNvPr id="30" name="Shape 29"/>
        <xdr:cNvCxnSpPr>
          <a:stCxn id="8" idx="1"/>
          <a:endCxn id="9" idx="0"/>
        </xdr:cNvCxnSpPr>
      </xdr:nvCxnSpPr>
      <xdr:spPr>
        <a:xfrm rot="10800000" flipV="1">
          <a:off x="3983569" y="7103528"/>
          <a:ext cx="793746" cy="47837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433918</xdr:colOff>
      <xdr:row>12</xdr:row>
      <xdr:rowOff>719660</xdr:rowOff>
    </xdr:from>
    <xdr:to>
      <xdr:col>7</xdr:col>
      <xdr:colOff>284694</xdr:colOff>
      <xdr:row>13</xdr:row>
      <xdr:rowOff>289987</xdr:rowOff>
    </xdr:to>
    <xdr:cxnSp macro="">
      <xdr:nvCxnSpPr>
        <xdr:cNvPr id="31" name="Shape 30"/>
        <xdr:cNvCxnSpPr>
          <a:stCxn id="10" idx="3"/>
          <a:endCxn id="11" idx="0"/>
        </xdr:cNvCxnSpPr>
      </xdr:nvCxnSpPr>
      <xdr:spPr>
        <a:xfrm>
          <a:off x="5177368" y="9463610"/>
          <a:ext cx="346076" cy="78952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238127</xdr:colOff>
      <xdr:row>12</xdr:row>
      <xdr:rowOff>857244</xdr:rowOff>
    </xdr:from>
    <xdr:to>
      <xdr:col>7</xdr:col>
      <xdr:colOff>88902</xdr:colOff>
      <xdr:row>13</xdr:row>
      <xdr:rowOff>427572</xdr:rowOff>
    </xdr:to>
    <xdr:cxnSp macro="">
      <xdr:nvCxnSpPr>
        <xdr:cNvPr id="32" name="Shape 31"/>
        <xdr:cNvCxnSpPr>
          <a:stCxn id="11" idx="1"/>
          <a:endCxn id="10" idx="2"/>
        </xdr:cNvCxnSpPr>
      </xdr:nvCxnSpPr>
      <xdr:spPr>
        <a:xfrm rot="10800000">
          <a:off x="4981577" y="9601194"/>
          <a:ext cx="346075" cy="78952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480486</xdr:colOff>
      <xdr:row>13</xdr:row>
      <xdr:rowOff>427571</xdr:rowOff>
    </xdr:from>
    <xdr:to>
      <xdr:col>8</xdr:col>
      <xdr:colOff>267760</xdr:colOff>
      <xdr:row>14</xdr:row>
      <xdr:rowOff>431804</xdr:rowOff>
    </xdr:to>
    <xdr:cxnSp macro="">
      <xdr:nvCxnSpPr>
        <xdr:cNvPr id="33" name="Shape 32"/>
        <xdr:cNvCxnSpPr>
          <a:stCxn id="11" idx="3"/>
          <a:endCxn id="12" idx="0"/>
        </xdr:cNvCxnSpPr>
      </xdr:nvCxnSpPr>
      <xdr:spPr>
        <a:xfrm>
          <a:off x="5719236" y="10390721"/>
          <a:ext cx="311149" cy="8519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284694</xdr:colOff>
      <xdr:row>13</xdr:row>
      <xdr:rowOff>565155</xdr:rowOff>
    </xdr:from>
    <xdr:to>
      <xdr:col>8</xdr:col>
      <xdr:colOff>71967</xdr:colOff>
      <xdr:row>14</xdr:row>
      <xdr:rowOff>569389</xdr:rowOff>
    </xdr:to>
    <xdr:cxnSp macro="">
      <xdr:nvCxnSpPr>
        <xdr:cNvPr id="34" name="Shape 33"/>
        <xdr:cNvCxnSpPr>
          <a:stCxn id="12" idx="1"/>
          <a:endCxn id="11" idx="2"/>
        </xdr:cNvCxnSpPr>
      </xdr:nvCxnSpPr>
      <xdr:spPr>
        <a:xfrm rot="10800000">
          <a:off x="5523444" y="10528305"/>
          <a:ext cx="311148" cy="8519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463552</xdr:colOff>
      <xdr:row>14</xdr:row>
      <xdr:rowOff>569388</xdr:rowOff>
    </xdr:from>
    <xdr:to>
      <xdr:col>9</xdr:col>
      <xdr:colOff>253999</xdr:colOff>
      <xdr:row>15</xdr:row>
      <xdr:rowOff>370405</xdr:rowOff>
    </xdr:to>
    <xdr:cxnSp macro="">
      <xdr:nvCxnSpPr>
        <xdr:cNvPr id="35" name="Shape 34"/>
        <xdr:cNvCxnSpPr>
          <a:stCxn id="12" idx="3"/>
          <a:endCxn id="13" idx="0"/>
        </xdr:cNvCxnSpPr>
      </xdr:nvCxnSpPr>
      <xdr:spPr>
        <a:xfrm>
          <a:off x="6226177" y="11380263"/>
          <a:ext cx="333372" cy="80114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455083</xdr:colOff>
      <xdr:row>17</xdr:row>
      <xdr:rowOff>375723</xdr:rowOff>
    </xdr:from>
    <xdr:to>
      <xdr:col>13</xdr:col>
      <xdr:colOff>255057</xdr:colOff>
      <xdr:row>18</xdr:row>
      <xdr:rowOff>218010</xdr:rowOff>
    </xdr:to>
    <xdr:cxnSp macro="">
      <xdr:nvCxnSpPr>
        <xdr:cNvPr id="38" name="Shape 37"/>
        <xdr:cNvCxnSpPr>
          <a:stCxn id="116" idx="3"/>
          <a:endCxn id="15" idx="0"/>
        </xdr:cNvCxnSpPr>
      </xdr:nvCxnSpPr>
      <xdr:spPr>
        <a:xfrm>
          <a:off x="4667250" y="6768056"/>
          <a:ext cx="794807" cy="53020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472015</xdr:colOff>
      <xdr:row>18</xdr:row>
      <xdr:rowOff>350302</xdr:rowOff>
    </xdr:from>
    <xdr:to>
      <xdr:col>14</xdr:col>
      <xdr:colOff>259290</xdr:colOff>
      <xdr:row>19</xdr:row>
      <xdr:rowOff>190496</xdr:rowOff>
    </xdr:to>
    <xdr:cxnSp macro="">
      <xdr:nvCxnSpPr>
        <xdr:cNvPr id="39" name="Shape 38"/>
        <xdr:cNvCxnSpPr>
          <a:stCxn id="15" idx="3"/>
          <a:endCxn id="16" idx="0"/>
        </xdr:cNvCxnSpPr>
      </xdr:nvCxnSpPr>
      <xdr:spPr>
        <a:xfrm>
          <a:off x="8263465" y="13799602"/>
          <a:ext cx="282575" cy="51646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258233</xdr:colOff>
      <xdr:row>19</xdr:row>
      <xdr:rowOff>322787</xdr:rowOff>
    </xdr:from>
    <xdr:to>
      <xdr:col>14</xdr:col>
      <xdr:colOff>42332</xdr:colOff>
      <xdr:row>20</xdr:row>
      <xdr:rowOff>787394</xdr:rowOff>
    </xdr:to>
    <xdr:cxnSp macro="">
      <xdr:nvCxnSpPr>
        <xdr:cNvPr id="40" name="Shape 39"/>
        <xdr:cNvCxnSpPr>
          <a:stCxn id="16" idx="1"/>
          <a:endCxn id="17" idx="0"/>
        </xdr:cNvCxnSpPr>
      </xdr:nvCxnSpPr>
      <xdr:spPr>
        <a:xfrm rot="10800000" flipV="1">
          <a:off x="7554383" y="14448362"/>
          <a:ext cx="774699" cy="113135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52915</xdr:colOff>
      <xdr:row>21</xdr:row>
      <xdr:rowOff>486818</xdr:rowOff>
    </xdr:from>
    <xdr:to>
      <xdr:col>13</xdr:col>
      <xdr:colOff>444500</xdr:colOff>
      <xdr:row>21</xdr:row>
      <xdr:rowOff>761985</xdr:rowOff>
    </xdr:to>
    <xdr:sp macro="" textlink="">
      <xdr:nvSpPr>
        <xdr:cNvPr id="41" name="Diamond 40"/>
        <xdr:cNvSpPr/>
      </xdr:nvSpPr>
      <xdr:spPr>
        <a:xfrm>
          <a:off x="7844365" y="17365118"/>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67731</xdr:colOff>
      <xdr:row>22</xdr:row>
      <xdr:rowOff>395806</xdr:rowOff>
    </xdr:from>
    <xdr:to>
      <xdr:col>14</xdr:col>
      <xdr:colOff>459316</xdr:colOff>
      <xdr:row>22</xdr:row>
      <xdr:rowOff>670973</xdr:rowOff>
    </xdr:to>
    <xdr:sp macro="" textlink="">
      <xdr:nvSpPr>
        <xdr:cNvPr id="42" name="Diamond 41"/>
        <xdr:cNvSpPr/>
      </xdr:nvSpPr>
      <xdr:spPr>
        <a:xfrm>
          <a:off x="8354481" y="18255181"/>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444500</xdr:colOff>
      <xdr:row>21</xdr:row>
      <xdr:rowOff>624402</xdr:rowOff>
    </xdr:from>
    <xdr:to>
      <xdr:col>14</xdr:col>
      <xdr:colOff>263524</xdr:colOff>
      <xdr:row>22</xdr:row>
      <xdr:rowOff>395806</xdr:rowOff>
    </xdr:to>
    <xdr:cxnSp macro="">
      <xdr:nvCxnSpPr>
        <xdr:cNvPr id="43" name="Shape 42"/>
        <xdr:cNvCxnSpPr>
          <a:stCxn id="41" idx="3"/>
          <a:endCxn id="42" idx="0"/>
        </xdr:cNvCxnSpPr>
      </xdr:nvCxnSpPr>
      <xdr:spPr>
        <a:xfrm>
          <a:off x="8235950" y="17502702"/>
          <a:ext cx="314324" cy="75247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248708</xdr:colOff>
      <xdr:row>21</xdr:row>
      <xdr:rowOff>761986</xdr:rowOff>
    </xdr:from>
    <xdr:to>
      <xdr:col>14</xdr:col>
      <xdr:colOff>67731</xdr:colOff>
      <xdr:row>22</xdr:row>
      <xdr:rowOff>533391</xdr:rowOff>
    </xdr:to>
    <xdr:cxnSp macro="">
      <xdr:nvCxnSpPr>
        <xdr:cNvPr id="44" name="Shape 43"/>
        <xdr:cNvCxnSpPr>
          <a:stCxn id="42" idx="1"/>
          <a:endCxn id="41" idx="2"/>
        </xdr:cNvCxnSpPr>
      </xdr:nvCxnSpPr>
      <xdr:spPr>
        <a:xfrm rot="10800000">
          <a:off x="8040158" y="17640286"/>
          <a:ext cx="314323" cy="75248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233890</xdr:colOff>
      <xdr:row>24</xdr:row>
      <xdr:rowOff>398989</xdr:rowOff>
    </xdr:from>
    <xdr:to>
      <xdr:col>9</xdr:col>
      <xdr:colOff>44448</xdr:colOff>
      <xdr:row>25</xdr:row>
      <xdr:rowOff>355597</xdr:rowOff>
    </xdr:to>
    <xdr:cxnSp macro="">
      <xdr:nvCxnSpPr>
        <xdr:cNvPr id="45" name="Shape 44"/>
        <xdr:cNvCxnSpPr>
          <a:stCxn id="19" idx="1"/>
          <a:endCxn id="20" idx="0"/>
        </xdr:cNvCxnSpPr>
      </xdr:nvCxnSpPr>
      <xdr:spPr>
        <a:xfrm rot="10800000" flipV="1">
          <a:off x="4977340" y="20382439"/>
          <a:ext cx="1372658" cy="7852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25</xdr:row>
      <xdr:rowOff>487889</xdr:rowOff>
    </xdr:from>
    <xdr:to>
      <xdr:col>6</xdr:col>
      <xdr:colOff>16931</xdr:colOff>
      <xdr:row>26</xdr:row>
      <xdr:rowOff>381000</xdr:rowOff>
    </xdr:to>
    <xdr:cxnSp macro="">
      <xdr:nvCxnSpPr>
        <xdr:cNvPr id="46" name="Shape 45"/>
        <xdr:cNvCxnSpPr>
          <a:stCxn id="20" idx="1"/>
          <a:endCxn id="21" idx="0"/>
        </xdr:cNvCxnSpPr>
      </xdr:nvCxnSpPr>
      <xdr:spPr>
        <a:xfrm rot="10800000" flipV="1">
          <a:off x="3979335" y="21300014"/>
          <a:ext cx="781046" cy="75036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42332</xdr:colOff>
      <xdr:row>27</xdr:row>
      <xdr:rowOff>296324</xdr:rowOff>
    </xdr:from>
    <xdr:to>
      <xdr:col>6</xdr:col>
      <xdr:colOff>433917</xdr:colOff>
      <xdr:row>27</xdr:row>
      <xdr:rowOff>571491</xdr:rowOff>
    </xdr:to>
    <xdr:sp macro="" textlink="">
      <xdr:nvSpPr>
        <xdr:cNvPr id="47" name="Diamond 46"/>
        <xdr:cNvSpPr/>
      </xdr:nvSpPr>
      <xdr:spPr>
        <a:xfrm>
          <a:off x="4785782" y="22775324"/>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476250</xdr:colOff>
      <xdr:row>26</xdr:row>
      <xdr:rowOff>492125</xdr:rowOff>
    </xdr:from>
    <xdr:to>
      <xdr:col>6</xdr:col>
      <xdr:colOff>238125</xdr:colOff>
      <xdr:row>27</xdr:row>
      <xdr:rowOff>296324</xdr:rowOff>
    </xdr:to>
    <xdr:cxnSp macro="">
      <xdr:nvCxnSpPr>
        <xdr:cNvPr id="48" name="Shape 47"/>
        <xdr:cNvCxnSpPr>
          <a:stCxn id="21" idx="3"/>
          <a:endCxn id="47" idx="0"/>
        </xdr:cNvCxnSpPr>
      </xdr:nvCxnSpPr>
      <xdr:spPr>
        <a:xfrm>
          <a:off x="4191000" y="22161500"/>
          <a:ext cx="790575" cy="61382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26</xdr:row>
      <xdr:rowOff>603250</xdr:rowOff>
    </xdr:from>
    <xdr:to>
      <xdr:col>6</xdr:col>
      <xdr:colOff>42333</xdr:colOff>
      <xdr:row>27</xdr:row>
      <xdr:rowOff>433908</xdr:rowOff>
    </xdr:to>
    <xdr:cxnSp macro="">
      <xdr:nvCxnSpPr>
        <xdr:cNvPr id="49" name="Shape 48"/>
        <xdr:cNvCxnSpPr>
          <a:stCxn id="47" idx="1"/>
          <a:endCxn id="21" idx="2"/>
        </xdr:cNvCxnSpPr>
      </xdr:nvCxnSpPr>
      <xdr:spPr>
        <a:xfrm rot="10800000">
          <a:off x="3979335" y="22272625"/>
          <a:ext cx="806448" cy="6402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63498</xdr:colOff>
      <xdr:row>28</xdr:row>
      <xdr:rowOff>285741</xdr:rowOff>
    </xdr:from>
    <xdr:to>
      <xdr:col>7</xdr:col>
      <xdr:colOff>455083</xdr:colOff>
      <xdr:row>28</xdr:row>
      <xdr:rowOff>560908</xdr:rowOff>
    </xdr:to>
    <xdr:sp macro="" textlink="">
      <xdr:nvSpPr>
        <xdr:cNvPr id="50" name="Diamond 49"/>
        <xdr:cNvSpPr/>
      </xdr:nvSpPr>
      <xdr:spPr>
        <a:xfrm>
          <a:off x="5302248" y="23612466"/>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433917</xdr:colOff>
      <xdr:row>27</xdr:row>
      <xdr:rowOff>433908</xdr:rowOff>
    </xdr:from>
    <xdr:to>
      <xdr:col>7</xdr:col>
      <xdr:colOff>259291</xdr:colOff>
      <xdr:row>28</xdr:row>
      <xdr:rowOff>285741</xdr:rowOff>
    </xdr:to>
    <xdr:cxnSp macro="">
      <xdr:nvCxnSpPr>
        <xdr:cNvPr id="51" name="Shape 50"/>
        <xdr:cNvCxnSpPr>
          <a:stCxn id="47" idx="3"/>
          <a:endCxn id="50" idx="0"/>
        </xdr:cNvCxnSpPr>
      </xdr:nvCxnSpPr>
      <xdr:spPr>
        <a:xfrm>
          <a:off x="5177367" y="22912908"/>
          <a:ext cx="320674" cy="6995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238126</xdr:colOff>
      <xdr:row>27</xdr:row>
      <xdr:rowOff>571492</xdr:rowOff>
    </xdr:from>
    <xdr:to>
      <xdr:col>7</xdr:col>
      <xdr:colOff>63499</xdr:colOff>
      <xdr:row>28</xdr:row>
      <xdr:rowOff>423326</xdr:rowOff>
    </xdr:to>
    <xdr:cxnSp macro="">
      <xdr:nvCxnSpPr>
        <xdr:cNvPr id="52" name="Shape 51"/>
        <xdr:cNvCxnSpPr>
          <a:stCxn id="50" idx="1"/>
          <a:endCxn id="47" idx="2"/>
        </xdr:cNvCxnSpPr>
      </xdr:nvCxnSpPr>
      <xdr:spPr>
        <a:xfrm rot="10800000">
          <a:off x="4981576" y="23050492"/>
          <a:ext cx="320673" cy="6995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67731</xdr:colOff>
      <xdr:row>29</xdr:row>
      <xdr:rowOff>596882</xdr:rowOff>
    </xdr:from>
    <xdr:to>
      <xdr:col>8</xdr:col>
      <xdr:colOff>459316</xdr:colOff>
      <xdr:row>29</xdr:row>
      <xdr:rowOff>872049</xdr:rowOff>
    </xdr:to>
    <xdr:sp macro="" textlink="">
      <xdr:nvSpPr>
        <xdr:cNvPr id="53" name="Diamond 52"/>
        <xdr:cNvSpPr/>
      </xdr:nvSpPr>
      <xdr:spPr>
        <a:xfrm>
          <a:off x="5830356" y="2542855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455086</xdr:colOff>
      <xdr:row>22</xdr:row>
      <xdr:rowOff>670973</xdr:rowOff>
    </xdr:from>
    <xdr:to>
      <xdr:col>14</xdr:col>
      <xdr:colOff>263525</xdr:colOff>
      <xdr:row>23</xdr:row>
      <xdr:rowOff>545042</xdr:rowOff>
    </xdr:to>
    <xdr:cxnSp macro="">
      <xdr:nvCxnSpPr>
        <xdr:cNvPr id="55" name="Shape 54"/>
        <xdr:cNvCxnSpPr>
          <a:stCxn id="42" idx="2"/>
          <a:endCxn id="18" idx="0"/>
        </xdr:cNvCxnSpPr>
      </xdr:nvCxnSpPr>
      <xdr:spPr>
        <a:xfrm rot="5400000">
          <a:off x="7475534" y="18310750"/>
          <a:ext cx="855144" cy="129433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349255</xdr:colOff>
      <xdr:row>21</xdr:row>
      <xdr:rowOff>455069</xdr:rowOff>
    </xdr:from>
    <xdr:ext cx="457200" cy="217560"/>
    <xdr:sp macro="" textlink="">
      <xdr:nvSpPr>
        <xdr:cNvPr id="61" name="TextBox 60"/>
        <xdr:cNvSpPr txBox="1"/>
      </xdr:nvSpPr>
      <xdr:spPr>
        <a:xfrm rot="10800000" flipV="1">
          <a:off x="8140705" y="17333369"/>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14</xdr:col>
      <xdr:colOff>126996</xdr:colOff>
      <xdr:row>22</xdr:row>
      <xdr:rowOff>645563</xdr:rowOff>
    </xdr:from>
    <xdr:ext cx="457200" cy="217560"/>
    <xdr:sp macro="" textlink="">
      <xdr:nvSpPr>
        <xdr:cNvPr id="62" name="TextBox 61"/>
        <xdr:cNvSpPr txBox="1"/>
      </xdr:nvSpPr>
      <xdr:spPr>
        <a:xfrm rot="10800000" flipV="1">
          <a:off x="8413746" y="18504938"/>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12</xdr:col>
      <xdr:colOff>211660</xdr:colOff>
      <xdr:row>21</xdr:row>
      <xdr:rowOff>444486</xdr:rowOff>
    </xdr:from>
    <xdr:ext cx="457200" cy="182880"/>
    <xdr:sp macro="" textlink="">
      <xdr:nvSpPr>
        <xdr:cNvPr id="70" name="TextBox 69"/>
        <xdr:cNvSpPr txBox="1"/>
      </xdr:nvSpPr>
      <xdr:spPr>
        <a:xfrm rot="10800000" flipV="1">
          <a:off x="7507810" y="17322786"/>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13</xdr:col>
      <xdr:colOff>179911</xdr:colOff>
      <xdr:row>22</xdr:row>
      <xdr:rowOff>359822</xdr:rowOff>
    </xdr:from>
    <xdr:ext cx="457200" cy="182880"/>
    <xdr:sp macro="" textlink="">
      <xdr:nvSpPr>
        <xdr:cNvPr id="71" name="TextBox 70"/>
        <xdr:cNvSpPr txBox="1"/>
      </xdr:nvSpPr>
      <xdr:spPr>
        <a:xfrm rot="10800000" flipV="1">
          <a:off x="7971361" y="18219197"/>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twoCellAnchor>
    <xdr:from>
      <xdr:col>4</xdr:col>
      <xdr:colOff>480484</xdr:colOff>
      <xdr:row>30</xdr:row>
      <xdr:rowOff>523875</xdr:rowOff>
    </xdr:from>
    <xdr:to>
      <xdr:col>9</xdr:col>
      <xdr:colOff>42334</xdr:colOff>
      <xdr:row>31</xdr:row>
      <xdr:rowOff>475192</xdr:rowOff>
    </xdr:to>
    <xdr:cxnSp macro="">
      <xdr:nvCxnSpPr>
        <xdr:cNvPr id="75" name="Elbow Connector 74"/>
        <xdr:cNvCxnSpPr>
          <a:stCxn id="22" idx="3"/>
          <a:endCxn id="23" idx="0"/>
        </xdr:cNvCxnSpPr>
      </xdr:nvCxnSpPr>
      <xdr:spPr>
        <a:xfrm rot="10800000" flipV="1">
          <a:off x="4195234" y="26622375"/>
          <a:ext cx="2152650" cy="989542"/>
        </a:xfrm>
        <a:prstGeom prst="bentConnector3">
          <a:avLst>
            <a:gd name="adj1" fmla="val 40714"/>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95250</xdr:colOff>
      <xdr:row>11</xdr:row>
      <xdr:rowOff>857242</xdr:rowOff>
    </xdr:from>
    <xdr:to>
      <xdr:col>6</xdr:col>
      <xdr:colOff>423333</xdr:colOff>
      <xdr:row>11</xdr:row>
      <xdr:rowOff>1058332</xdr:rowOff>
    </xdr:to>
    <xdr:sp macro="" textlink="">
      <xdr:nvSpPr>
        <xdr:cNvPr id="76" name="Flowchart: Off-page Connector 75"/>
        <xdr:cNvSpPr/>
      </xdr:nvSpPr>
      <xdr:spPr>
        <a:xfrm>
          <a:off x="4847167" y="8731242"/>
          <a:ext cx="328083" cy="201090"/>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480484</xdr:colOff>
      <xdr:row>11</xdr:row>
      <xdr:rowOff>358776</xdr:rowOff>
    </xdr:from>
    <xdr:to>
      <xdr:col>6</xdr:col>
      <xdr:colOff>259292</xdr:colOff>
      <xdr:row>11</xdr:row>
      <xdr:rowOff>857242</xdr:rowOff>
    </xdr:to>
    <xdr:cxnSp macro="">
      <xdr:nvCxnSpPr>
        <xdr:cNvPr id="77" name="Shape 76"/>
        <xdr:cNvCxnSpPr>
          <a:stCxn id="9" idx="3"/>
          <a:endCxn id="76" idx="0"/>
        </xdr:cNvCxnSpPr>
      </xdr:nvCxnSpPr>
      <xdr:spPr>
        <a:xfrm>
          <a:off x="4195234" y="8232776"/>
          <a:ext cx="815975" cy="49846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99520</xdr:colOff>
      <xdr:row>11</xdr:row>
      <xdr:rowOff>872063</xdr:rowOff>
    </xdr:from>
    <xdr:to>
      <xdr:col>4</xdr:col>
      <xdr:colOff>427603</xdr:colOff>
      <xdr:row>11</xdr:row>
      <xdr:rowOff>1058333</xdr:rowOff>
    </xdr:to>
    <xdr:sp macro="" textlink="">
      <xdr:nvSpPr>
        <xdr:cNvPr id="78" name="Flowchart: Off-page Connector 77"/>
        <xdr:cNvSpPr/>
      </xdr:nvSpPr>
      <xdr:spPr>
        <a:xfrm rot="10800000">
          <a:off x="3814270" y="8746063"/>
          <a:ext cx="328083" cy="186270"/>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263560</xdr:colOff>
      <xdr:row>11</xdr:row>
      <xdr:rowOff>469902</xdr:rowOff>
    </xdr:from>
    <xdr:to>
      <xdr:col>4</xdr:col>
      <xdr:colOff>268817</xdr:colOff>
      <xdr:row>11</xdr:row>
      <xdr:rowOff>872064</xdr:rowOff>
    </xdr:to>
    <xdr:cxnSp macro="">
      <xdr:nvCxnSpPr>
        <xdr:cNvPr id="79" name="Straight Arrow Connector 78"/>
        <xdr:cNvCxnSpPr>
          <a:stCxn id="78" idx="2"/>
          <a:endCxn id="9" idx="2"/>
        </xdr:cNvCxnSpPr>
      </xdr:nvCxnSpPr>
      <xdr:spPr>
        <a:xfrm rot="5400000" flipH="1" flipV="1">
          <a:off x="3779858" y="8542354"/>
          <a:ext cx="402162" cy="52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78322</xdr:colOff>
      <xdr:row>12</xdr:row>
      <xdr:rowOff>67711</xdr:rowOff>
    </xdr:from>
    <xdr:to>
      <xdr:col>6</xdr:col>
      <xdr:colOff>406405</xdr:colOff>
      <xdr:row>12</xdr:row>
      <xdr:rowOff>321711</xdr:rowOff>
    </xdr:to>
    <xdr:sp macro="" textlink="">
      <xdr:nvSpPr>
        <xdr:cNvPr id="80" name="Flowchart: Off-page Connector 79"/>
        <xdr:cNvSpPr/>
      </xdr:nvSpPr>
      <xdr:spPr>
        <a:xfrm>
          <a:off x="4821772" y="8811661"/>
          <a:ext cx="328083" cy="254000"/>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238127</xdr:colOff>
      <xdr:row>12</xdr:row>
      <xdr:rowOff>321710</xdr:rowOff>
    </xdr:from>
    <xdr:to>
      <xdr:col>6</xdr:col>
      <xdr:colOff>242365</xdr:colOff>
      <xdr:row>12</xdr:row>
      <xdr:rowOff>582075</xdr:rowOff>
    </xdr:to>
    <xdr:cxnSp macro="">
      <xdr:nvCxnSpPr>
        <xdr:cNvPr id="81" name="Straight Arrow Connector 80"/>
        <xdr:cNvCxnSpPr>
          <a:stCxn id="80" idx="2"/>
          <a:endCxn id="10" idx="0"/>
        </xdr:cNvCxnSpPr>
      </xdr:nvCxnSpPr>
      <xdr:spPr>
        <a:xfrm rot="5400000">
          <a:off x="4853513" y="9193724"/>
          <a:ext cx="260365" cy="42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93176</xdr:colOff>
      <xdr:row>12</xdr:row>
      <xdr:rowOff>61366</xdr:rowOff>
    </xdr:from>
    <xdr:to>
      <xdr:col>4</xdr:col>
      <xdr:colOff>421259</xdr:colOff>
      <xdr:row>12</xdr:row>
      <xdr:rowOff>315366</xdr:rowOff>
    </xdr:to>
    <xdr:sp macro="" textlink="">
      <xdr:nvSpPr>
        <xdr:cNvPr id="82" name="Flowchart: Off-page Connector 81"/>
        <xdr:cNvSpPr/>
      </xdr:nvSpPr>
      <xdr:spPr>
        <a:xfrm rot="10800000">
          <a:off x="3807926" y="8805316"/>
          <a:ext cx="328083" cy="254000"/>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257218</xdr:colOff>
      <xdr:row>12</xdr:row>
      <xdr:rowOff>315366</xdr:rowOff>
    </xdr:from>
    <xdr:to>
      <xdr:col>6</xdr:col>
      <xdr:colOff>42334</xdr:colOff>
      <xdr:row>12</xdr:row>
      <xdr:rowOff>719660</xdr:rowOff>
    </xdr:to>
    <xdr:cxnSp macro="">
      <xdr:nvCxnSpPr>
        <xdr:cNvPr id="83" name="Shape 82"/>
        <xdr:cNvCxnSpPr>
          <a:stCxn id="10" idx="1"/>
          <a:endCxn id="82" idx="0"/>
        </xdr:cNvCxnSpPr>
      </xdr:nvCxnSpPr>
      <xdr:spPr>
        <a:xfrm rot="10800000">
          <a:off x="3971968" y="9059316"/>
          <a:ext cx="813816" cy="40429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459316</xdr:colOff>
      <xdr:row>29</xdr:row>
      <xdr:rowOff>734466</xdr:rowOff>
    </xdr:from>
    <xdr:to>
      <xdr:col>9</xdr:col>
      <xdr:colOff>455084</xdr:colOff>
      <xdr:row>30</xdr:row>
      <xdr:rowOff>523875</xdr:rowOff>
    </xdr:to>
    <xdr:cxnSp macro="">
      <xdr:nvCxnSpPr>
        <xdr:cNvPr id="92" name="Elbow Connector 91"/>
        <xdr:cNvCxnSpPr>
          <a:stCxn id="53" idx="3"/>
          <a:endCxn id="22" idx="0"/>
        </xdr:cNvCxnSpPr>
      </xdr:nvCxnSpPr>
      <xdr:spPr>
        <a:xfrm>
          <a:off x="6221941" y="25566141"/>
          <a:ext cx="538693" cy="1056234"/>
        </a:xfrm>
        <a:prstGeom prst="bentConnector3">
          <a:avLst>
            <a:gd name="adj1" fmla="val 14268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97354</xdr:colOff>
      <xdr:row>28</xdr:row>
      <xdr:rowOff>1238249</xdr:rowOff>
    </xdr:from>
    <xdr:to>
      <xdr:col>8</xdr:col>
      <xdr:colOff>425437</xdr:colOff>
      <xdr:row>28</xdr:row>
      <xdr:rowOff>1424474</xdr:rowOff>
    </xdr:to>
    <xdr:sp macro="" textlink="">
      <xdr:nvSpPr>
        <xdr:cNvPr id="93" name="Flowchart: Off-page Connector 92"/>
        <xdr:cNvSpPr/>
      </xdr:nvSpPr>
      <xdr:spPr>
        <a:xfrm>
          <a:off x="5875854" y="24521582"/>
          <a:ext cx="328083" cy="186225"/>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91042</xdr:colOff>
      <xdr:row>28</xdr:row>
      <xdr:rowOff>1221321</xdr:rowOff>
    </xdr:from>
    <xdr:to>
      <xdr:col>7</xdr:col>
      <xdr:colOff>419125</xdr:colOff>
      <xdr:row>28</xdr:row>
      <xdr:rowOff>1407546</xdr:rowOff>
    </xdr:to>
    <xdr:sp macro="" textlink="">
      <xdr:nvSpPr>
        <xdr:cNvPr id="94" name="Flowchart: Off-page Connector 93"/>
        <xdr:cNvSpPr/>
      </xdr:nvSpPr>
      <xdr:spPr>
        <a:xfrm rot="10800000">
          <a:off x="5340375" y="24504654"/>
          <a:ext cx="328083" cy="186225"/>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101592</xdr:colOff>
      <xdr:row>29</xdr:row>
      <xdr:rowOff>52868</xdr:rowOff>
    </xdr:from>
    <xdr:to>
      <xdr:col>8</xdr:col>
      <xdr:colOff>429675</xdr:colOff>
      <xdr:row>29</xdr:row>
      <xdr:rowOff>232833</xdr:rowOff>
    </xdr:to>
    <xdr:sp macro="" textlink="">
      <xdr:nvSpPr>
        <xdr:cNvPr id="95" name="Flowchart: Off-page Connector 94"/>
        <xdr:cNvSpPr/>
      </xdr:nvSpPr>
      <xdr:spPr>
        <a:xfrm>
          <a:off x="5880092" y="24839035"/>
          <a:ext cx="328083" cy="179965"/>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116429</xdr:colOff>
      <xdr:row>29</xdr:row>
      <xdr:rowOff>46523</xdr:rowOff>
    </xdr:from>
    <xdr:to>
      <xdr:col>7</xdr:col>
      <xdr:colOff>444512</xdr:colOff>
      <xdr:row>29</xdr:row>
      <xdr:rowOff>226488</xdr:rowOff>
    </xdr:to>
    <xdr:sp macro="" textlink="">
      <xdr:nvSpPr>
        <xdr:cNvPr id="96" name="Flowchart: Off-page Connector 95"/>
        <xdr:cNvSpPr/>
      </xdr:nvSpPr>
      <xdr:spPr>
        <a:xfrm rot="10800000">
          <a:off x="5365762" y="24832690"/>
          <a:ext cx="328083" cy="179965"/>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455083</xdr:colOff>
      <xdr:row>28</xdr:row>
      <xdr:rowOff>423325</xdr:rowOff>
    </xdr:from>
    <xdr:to>
      <xdr:col>8</xdr:col>
      <xdr:colOff>261396</xdr:colOff>
      <xdr:row>28</xdr:row>
      <xdr:rowOff>1238249</xdr:rowOff>
    </xdr:to>
    <xdr:cxnSp macro="">
      <xdr:nvCxnSpPr>
        <xdr:cNvPr id="97" name="Shape 96"/>
        <xdr:cNvCxnSpPr>
          <a:stCxn id="50" idx="3"/>
          <a:endCxn id="93" idx="0"/>
        </xdr:cNvCxnSpPr>
      </xdr:nvCxnSpPr>
      <xdr:spPr>
        <a:xfrm>
          <a:off x="5704416" y="23706658"/>
          <a:ext cx="335480" cy="81492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255084</xdr:colOff>
      <xdr:row>28</xdr:row>
      <xdr:rowOff>560908</xdr:rowOff>
    </xdr:from>
    <xdr:to>
      <xdr:col>7</xdr:col>
      <xdr:colOff>259292</xdr:colOff>
      <xdr:row>28</xdr:row>
      <xdr:rowOff>1221321</xdr:rowOff>
    </xdr:to>
    <xdr:cxnSp macro="">
      <xdr:nvCxnSpPr>
        <xdr:cNvPr id="98" name="Straight Arrow Connector 97"/>
        <xdr:cNvCxnSpPr>
          <a:stCxn id="94" idx="2"/>
          <a:endCxn id="50" idx="2"/>
        </xdr:cNvCxnSpPr>
      </xdr:nvCxnSpPr>
      <xdr:spPr>
        <a:xfrm rot="5400000" flipH="1" flipV="1">
          <a:off x="5176314" y="24172344"/>
          <a:ext cx="660413" cy="42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263525</xdr:colOff>
      <xdr:row>29</xdr:row>
      <xdr:rowOff>232832</xdr:rowOff>
    </xdr:from>
    <xdr:to>
      <xdr:col>8</xdr:col>
      <xdr:colOff>265635</xdr:colOff>
      <xdr:row>29</xdr:row>
      <xdr:rowOff>596881</xdr:rowOff>
    </xdr:to>
    <xdr:cxnSp macro="">
      <xdr:nvCxnSpPr>
        <xdr:cNvPr id="99" name="Straight Arrow Connector 98"/>
        <xdr:cNvCxnSpPr>
          <a:stCxn id="95" idx="2"/>
          <a:endCxn id="53" idx="0"/>
        </xdr:cNvCxnSpPr>
      </xdr:nvCxnSpPr>
      <xdr:spPr>
        <a:xfrm rot="5400000">
          <a:off x="5861055" y="25199969"/>
          <a:ext cx="364049" cy="2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280470</xdr:colOff>
      <xdr:row>29</xdr:row>
      <xdr:rowOff>226488</xdr:rowOff>
    </xdr:from>
    <xdr:to>
      <xdr:col>8</xdr:col>
      <xdr:colOff>67731</xdr:colOff>
      <xdr:row>29</xdr:row>
      <xdr:rowOff>734466</xdr:rowOff>
    </xdr:to>
    <xdr:cxnSp macro="">
      <xdr:nvCxnSpPr>
        <xdr:cNvPr id="100" name="Shape 99"/>
        <xdr:cNvCxnSpPr>
          <a:stCxn id="53" idx="1"/>
          <a:endCxn id="96" idx="0"/>
        </xdr:cNvCxnSpPr>
      </xdr:nvCxnSpPr>
      <xdr:spPr>
        <a:xfrm rot="10800000">
          <a:off x="5529803" y="25012655"/>
          <a:ext cx="316428" cy="50797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52916</xdr:colOff>
      <xdr:row>15</xdr:row>
      <xdr:rowOff>105834</xdr:rowOff>
    </xdr:from>
    <xdr:to>
      <xdr:col>3</xdr:col>
      <xdr:colOff>476249</xdr:colOff>
      <xdr:row>15</xdr:row>
      <xdr:rowOff>328084</xdr:rowOff>
    </xdr:to>
    <xdr:sp macro="" textlink="">
      <xdr:nvSpPr>
        <xdr:cNvPr id="103" name="Rectangle 102"/>
        <xdr:cNvSpPr/>
      </xdr:nvSpPr>
      <xdr:spPr>
        <a:xfrm>
          <a:off x="3227916" y="4857751"/>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10</xdr:col>
      <xdr:colOff>76200</xdr:colOff>
      <xdr:row>16</xdr:row>
      <xdr:rowOff>245537</xdr:rowOff>
    </xdr:from>
    <xdr:to>
      <xdr:col>10</xdr:col>
      <xdr:colOff>467785</xdr:colOff>
      <xdr:row>16</xdr:row>
      <xdr:rowOff>520704</xdr:rowOff>
    </xdr:to>
    <xdr:sp macro="" textlink="">
      <xdr:nvSpPr>
        <xdr:cNvPr id="105" name="Diamond 104"/>
        <xdr:cNvSpPr/>
      </xdr:nvSpPr>
      <xdr:spPr>
        <a:xfrm>
          <a:off x="3790950" y="583353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10</xdr:col>
      <xdr:colOff>467785</xdr:colOff>
      <xdr:row>16</xdr:row>
      <xdr:rowOff>383121</xdr:rowOff>
    </xdr:from>
    <xdr:to>
      <xdr:col>11</xdr:col>
      <xdr:colOff>238125</xdr:colOff>
      <xdr:row>17</xdr:row>
      <xdr:rowOff>243431</xdr:rowOff>
    </xdr:to>
    <xdr:cxnSp macro="">
      <xdr:nvCxnSpPr>
        <xdr:cNvPr id="106" name="Shape 105"/>
        <xdr:cNvCxnSpPr>
          <a:stCxn id="105" idx="3"/>
          <a:endCxn id="116" idx="0"/>
        </xdr:cNvCxnSpPr>
      </xdr:nvCxnSpPr>
      <xdr:spPr>
        <a:xfrm>
          <a:off x="4182535" y="5971121"/>
          <a:ext cx="267757" cy="66464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338672</xdr:colOff>
      <xdr:row>16</xdr:row>
      <xdr:rowOff>211657</xdr:rowOff>
    </xdr:from>
    <xdr:ext cx="457200" cy="217560"/>
    <xdr:sp macro="" textlink="">
      <xdr:nvSpPr>
        <xdr:cNvPr id="107" name="TextBox 106"/>
        <xdr:cNvSpPr txBox="1"/>
      </xdr:nvSpPr>
      <xdr:spPr>
        <a:xfrm rot="10800000" flipV="1">
          <a:off x="4053422" y="5799657"/>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3</xdr:col>
      <xdr:colOff>243414</xdr:colOff>
      <xdr:row>16</xdr:row>
      <xdr:rowOff>222242</xdr:rowOff>
    </xdr:from>
    <xdr:ext cx="457200" cy="182880"/>
    <xdr:sp macro="" textlink="">
      <xdr:nvSpPr>
        <xdr:cNvPr id="108" name="TextBox 107"/>
        <xdr:cNvSpPr txBox="1"/>
      </xdr:nvSpPr>
      <xdr:spPr>
        <a:xfrm rot="10800000" flipV="1">
          <a:off x="3418414" y="5810242"/>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twoCellAnchor>
    <xdr:from>
      <xdr:col>3</xdr:col>
      <xdr:colOff>476249</xdr:colOff>
      <xdr:row>15</xdr:row>
      <xdr:rowOff>216959</xdr:rowOff>
    </xdr:from>
    <xdr:to>
      <xdr:col>10</xdr:col>
      <xdr:colOff>271993</xdr:colOff>
      <xdr:row>16</xdr:row>
      <xdr:rowOff>245537</xdr:rowOff>
    </xdr:to>
    <xdr:cxnSp macro="">
      <xdr:nvCxnSpPr>
        <xdr:cNvPr id="110" name="Shape 109"/>
        <xdr:cNvCxnSpPr>
          <a:stCxn id="103" idx="3"/>
          <a:endCxn id="105" idx="0"/>
        </xdr:cNvCxnSpPr>
      </xdr:nvCxnSpPr>
      <xdr:spPr>
        <a:xfrm>
          <a:off x="3651249" y="4968876"/>
          <a:ext cx="335494" cy="86466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264584</xdr:colOff>
      <xdr:row>15</xdr:row>
      <xdr:rowOff>328084</xdr:rowOff>
    </xdr:from>
    <xdr:to>
      <xdr:col>10</xdr:col>
      <xdr:colOff>76201</xdr:colOff>
      <xdr:row>16</xdr:row>
      <xdr:rowOff>383121</xdr:rowOff>
    </xdr:to>
    <xdr:cxnSp macro="">
      <xdr:nvCxnSpPr>
        <xdr:cNvPr id="113" name="Shape 112"/>
        <xdr:cNvCxnSpPr>
          <a:stCxn id="105" idx="1"/>
          <a:endCxn id="103" idx="2"/>
        </xdr:cNvCxnSpPr>
      </xdr:nvCxnSpPr>
      <xdr:spPr>
        <a:xfrm rot="10800000">
          <a:off x="3439584" y="5080001"/>
          <a:ext cx="351367" cy="89112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21166</xdr:colOff>
      <xdr:row>17</xdr:row>
      <xdr:rowOff>243431</xdr:rowOff>
    </xdr:from>
    <xdr:to>
      <xdr:col>11</xdr:col>
      <xdr:colOff>455083</xdr:colOff>
      <xdr:row>17</xdr:row>
      <xdr:rowOff>508015</xdr:rowOff>
    </xdr:to>
    <xdr:sp macro="" textlink="">
      <xdr:nvSpPr>
        <xdr:cNvPr id="116" name="Flowchart: Document 115"/>
        <xdr:cNvSpPr/>
      </xdr:nvSpPr>
      <xdr:spPr>
        <a:xfrm>
          <a:off x="4233333" y="6635764"/>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12</xdr:col>
      <xdr:colOff>469898</xdr:colOff>
      <xdr:row>20</xdr:row>
      <xdr:rowOff>898520</xdr:rowOff>
    </xdr:from>
    <xdr:to>
      <xdr:col>13</xdr:col>
      <xdr:colOff>248708</xdr:colOff>
      <xdr:row>21</xdr:row>
      <xdr:rowOff>486818</xdr:rowOff>
    </xdr:to>
    <xdr:cxnSp macro="">
      <xdr:nvCxnSpPr>
        <xdr:cNvPr id="123" name="Shape 122"/>
        <xdr:cNvCxnSpPr>
          <a:stCxn id="17" idx="3"/>
          <a:endCxn id="41" idx="0"/>
        </xdr:cNvCxnSpPr>
      </xdr:nvCxnSpPr>
      <xdr:spPr>
        <a:xfrm>
          <a:off x="5179481" y="9322853"/>
          <a:ext cx="276227" cy="142979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258232</xdr:colOff>
      <xdr:row>20</xdr:row>
      <xdr:rowOff>1009646</xdr:rowOff>
    </xdr:from>
    <xdr:to>
      <xdr:col>13</xdr:col>
      <xdr:colOff>52915</xdr:colOff>
      <xdr:row>21</xdr:row>
      <xdr:rowOff>624403</xdr:rowOff>
    </xdr:to>
    <xdr:cxnSp macro="">
      <xdr:nvCxnSpPr>
        <xdr:cNvPr id="125" name="Shape 124"/>
        <xdr:cNvCxnSpPr>
          <a:stCxn id="41" idx="1"/>
          <a:endCxn id="17" idx="2"/>
        </xdr:cNvCxnSpPr>
      </xdr:nvCxnSpPr>
      <xdr:spPr>
        <a:xfrm rot="10800000">
          <a:off x="4967815" y="9433979"/>
          <a:ext cx="292100" cy="145625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262450</xdr:colOff>
      <xdr:row>23</xdr:row>
      <xdr:rowOff>545041</xdr:rowOff>
    </xdr:from>
    <xdr:to>
      <xdr:col>11</xdr:col>
      <xdr:colOff>42336</xdr:colOff>
      <xdr:row>32</xdr:row>
      <xdr:rowOff>137578</xdr:rowOff>
    </xdr:to>
    <xdr:cxnSp macro="">
      <xdr:nvCxnSpPr>
        <xdr:cNvPr id="127" name="Shape 126"/>
        <xdr:cNvCxnSpPr>
          <a:stCxn id="18" idx="3"/>
          <a:endCxn id="24" idx="0"/>
        </xdr:cNvCxnSpPr>
      </xdr:nvCxnSpPr>
      <xdr:spPr>
        <a:xfrm rot="10800000" flipV="1">
          <a:off x="3437450" y="12779374"/>
          <a:ext cx="817053" cy="73553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2219326</xdr:colOff>
      <xdr:row>0</xdr:row>
      <xdr:rowOff>19050</xdr:rowOff>
    </xdr:from>
    <xdr:to>
      <xdr:col>1</xdr:col>
      <xdr:colOff>2886076</xdr:colOff>
      <xdr:row>4</xdr:row>
      <xdr:rowOff>161925</xdr:rowOff>
    </xdr:to>
    <xdr:pic>
      <xdr:nvPicPr>
        <xdr:cNvPr id="2" name="Picture 2" descr="Akcayawar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9351" y="19050"/>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38099</xdr:colOff>
      <xdr:row>5</xdr:row>
      <xdr:rowOff>219074</xdr:rowOff>
    </xdr:from>
    <xdr:to>
      <xdr:col>2</xdr:col>
      <xdr:colOff>457199</xdr:colOff>
      <xdr:row>5</xdr:row>
      <xdr:rowOff>419099</xdr:rowOff>
    </xdr:to>
    <xdr:sp macro="" textlink="">
      <xdr:nvSpPr>
        <xdr:cNvPr id="2" name="Flowchart: Terminator 1"/>
        <xdr:cNvSpPr/>
      </xdr:nvSpPr>
      <xdr:spPr>
        <a:xfrm>
          <a:off x="2705099" y="1571624"/>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3</xdr:col>
      <xdr:colOff>52916</xdr:colOff>
      <xdr:row>6</xdr:row>
      <xdr:rowOff>296333</xdr:rowOff>
    </xdr:from>
    <xdr:to>
      <xdr:col>3</xdr:col>
      <xdr:colOff>486833</xdr:colOff>
      <xdr:row>6</xdr:row>
      <xdr:rowOff>560917</xdr:rowOff>
    </xdr:to>
    <xdr:sp macro="" textlink="">
      <xdr:nvSpPr>
        <xdr:cNvPr id="4" name="Flowchart: Document 3"/>
        <xdr:cNvSpPr/>
      </xdr:nvSpPr>
      <xdr:spPr>
        <a:xfrm>
          <a:off x="3224741" y="5049308"/>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67732</xdr:colOff>
      <xdr:row>7</xdr:row>
      <xdr:rowOff>141812</xdr:rowOff>
    </xdr:from>
    <xdr:to>
      <xdr:col>8</xdr:col>
      <xdr:colOff>501649</xdr:colOff>
      <xdr:row>7</xdr:row>
      <xdr:rowOff>406396</xdr:rowOff>
    </xdr:to>
    <xdr:sp macro="" textlink="">
      <xdr:nvSpPr>
        <xdr:cNvPr id="5" name="Flowchart: Document 4"/>
        <xdr:cNvSpPr/>
      </xdr:nvSpPr>
      <xdr:spPr>
        <a:xfrm>
          <a:off x="5830357" y="5742512"/>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5</xdr:col>
      <xdr:colOff>63502</xdr:colOff>
      <xdr:row>8</xdr:row>
      <xdr:rowOff>243417</xdr:rowOff>
    </xdr:from>
    <xdr:to>
      <xdr:col>5</xdr:col>
      <xdr:colOff>486835</xdr:colOff>
      <xdr:row>8</xdr:row>
      <xdr:rowOff>465667</xdr:rowOff>
    </xdr:to>
    <xdr:sp macro="" textlink="">
      <xdr:nvSpPr>
        <xdr:cNvPr id="6" name="Rectangle 5"/>
        <xdr:cNvSpPr/>
      </xdr:nvSpPr>
      <xdr:spPr>
        <a:xfrm>
          <a:off x="4292602" y="6358467"/>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50798</xdr:colOff>
      <xdr:row>9</xdr:row>
      <xdr:rowOff>71952</xdr:rowOff>
    </xdr:from>
    <xdr:to>
      <xdr:col>8</xdr:col>
      <xdr:colOff>484715</xdr:colOff>
      <xdr:row>9</xdr:row>
      <xdr:rowOff>336536</xdr:rowOff>
    </xdr:to>
    <xdr:sp macro="" textlink="">
      <xdr:nvSpPr>
        <xdr:cNvPr id="7" name="Flowchart: Document 6"/>
        <xdr:cNvSpPr/>
      </xdr:nvSpPr>
      <xdr:spPr>
        <a:xfrm>
          <a:off x="5829298" y="8633869"/>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33864</xdr:colOff>
      <xdr:row>10</xdr:row>
      <xdr:rowOff>160862</xdr:rowOff>
    </xdr:from>
    <xdr:to>
      <xdr:col>6</xdr:col>
      <xdr:colOff>467781</xdr:colOff>
      <xdr:row>10</xdr:row>
      <xdr:rowOff>425446</xdr:rowOff>
    </xdr:to>
    <xdr:sp macro="" textlink="">
      <xdr:nvSpPr>
        <xdr:cNvPr id="8" name="Flowchart: Document 7"/>
        <xdr:cNvSpPr/>
      </xdr:nvSpPr>
      <xdr:spPr>
        <a:xfrm>
          <a:off x="4777314" y="7495112"/>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57151</xdr:colOff>
      <xdr:row>11</xdr:row>
      <xdr:rowOff>247651</xdr:rowOff>
    </xdr:from>
    <xdr:to>
      <xdr:col>4</xdr:col>
      <xdr:colOff>480484</xdr:colOff>
      <xdr:row>11</xdr:row>
      <xdr:rowOff>469901</xdr:rowOff>
    </xdr:to>
    <xdr:sp macro="" textlink="">
      <xdr:nvSpPr>
        <xdr:cNvPr id="9" name="Rectangle 8"/>
        <xdr:cNvSpPr/>
      </xdr:nvSpPr>
      <xdr:spPr>
        <a:xfrm>
          <a:off x="3771901" y="8105776"/>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42333</xdr:colOff>
      <xdr:row>12</xdr:row>
      <xdr:rowOff>349250</xdr:rowOff>
    </xdr:from>
    <xdr:to>
      <xdr:col>6</xdr:col>
      <xdr:colOff>433918</xdr:colOff>
      <xdr:row>12</xdr:row>
      <xdr:rowOff>624417</xdr:rowOff>
    </xdr:to>
    <xdr:sp macro="" textlink="">
      <xdr:nvSpPr>
        <xdr:cNvPr id="10" name="Diamond 9"/>
        <xdr:cNvSpPr/>
      </xdr:nvSpPr>
      <xdr:spPr>
        <a:xfrm>
          <a:off x="4794250" y="1170516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88901</xdr:colOff>
      <xdr:row>13</xdr:row>
      <xdr:rowOff>289987</xdr:rowOff>
    </xdr:from>
    <xdr:to>
      <xdr:col>7</xdr:col>
      <xdr:colOff>480486</xdr:colOff>
      <xdr:row>13</xdr:row>
      <xdr:rowOff>565154</xdr:rowOff>
    </xdr:to>
    <xdr:sp macro="" textlink="">
      <xdr:nvSpPr>
        <xdr:cNvPr id="11" name="Diamond 10"/>
        <xdr:cNvSpPr/>
      </xdr:nvSpPr>
      <xdr:spPr>
        <a:xfrm>
          <a:off x="5327651" y="10529362"/>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71967</xdr:colOff>
      <xdr:row>14</xdr:row>
      <xdr:rowOff>431804</xdr:rowOff>
    </xdr:from>
    <xdr:to>
      <xdr:col>8</xdr:col>
      <xdr:colOff>463552</xdr:colOff>
      <xdr:row>14</xdr:row>
      <xdr:rowOff>706971</xdr:rowOff>
    </xdr:to>
    <xdr:sp macro="" textlink="">
      <xdr:nvSpPr>
        <xdr:cNvPr id="12" name="Diamond 11"/>
        <xdr:cNvSpPr/>
      </xdr:nvSpPr>
      <xdr:spPr>
        <a:xfrm>
          <a:off x="5834592" y="11518904"/>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3</xdr:col>
      <xdr:colOff>52915</xdr:colOff>
      <xdr:row>15</xdr:row>
      <xdr:rowOff>201072</xdr:rowOff>
    </xdr:from>
    <xdr:to>
      <xdr:col>3</xdr:col>
      <xdr:colOff>476248</xdr:colOff>
      <xdr:row>15</xdr:row>
      <xdr:rowOff>423322</xdr:rowOff>
    </xdr:to>
    <xdr:sp macro="" textlink="">
      <xdr:nvSpPr>
        <xdr:cNvPr id="13" name="Rectangle 12"/>
        <xdr:cNvSpPr/>
      </xdr:nvSpPr>
      <xdr:spPr>
        <a:xfrm>
          <a:off x="3227915" y="6752155"/>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10</xdr:col>
      <xdr:colOff>65616</xdr:colOff>
      <xdr:row>16</xdr:row>
      <xdr:rowOff>298453</xdr:rowOff>
    </xdr:from>
    <xdr:to>
      <xdr:col>10</xdr:col>
      <xdr:colOff>457201</xdr:colOff>
      <xdr:row>16</xdr:row>
      <xdr:rowOff>573620</xdr:rowOff>
    </xdr:to>
    <xdr:sp macro="" textlink="">
      <xdr:nvSpPr>
        <xdr:cNvPr id="14" name="Diamond 13"/>
        <xdr:cNvSpPr/>
      </xdr:nvSpPr>
      <xdr:spPr>
        <a:xfrm>
          <a:off x="6866466" y="13223878"/>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38098</xdr:colOff>
      <xdr:row>18</xdr:row>
      <xdr:rowOff>218010</xdr:rowOff>
    </xdr:from>
    <xdr:to>
      <xdr:col>13</xdr:col>
      <xdr:colOff>472015</xdr:colOff>
      <xdr:row>18</xdr:row>
      <xdr:rowOff>482594</xdr:rowOff>
    </xdr:to>
    <xdr:sp macro="" textlink="">
      <xdr:nvSpPr>
        <xdr:cNvPr id="15" name="Flowchart: Document 14"/>
        <xdr:cNvSpPr/>
      </xdr:nvSpPr>
      <xdr:spPr>
        <a:xfrm>
          <a:off x="7829548" y="13943535"/>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42331</xdr:colOff>
      <xdr:row>19</xdr:row>
      <xdr:rowOff>190496</xdr:rowOff>
    </xdr:from>
    <xdr:to>
      <xdr:col>14</xdr:col>
      <xdr:colOff>476248</xdr:colOff>
      <xdr:row>19</xdr:row>
      <xdr:rowOff>455080</xdr:rowOff>
    </xdr:to>
    <xdr:sp macro="" textlink="">
      <xdr:nvSpPr>
        <xdr:cNvPr id="16" name="Flowchart: Document 15"/>
        <xdr:cNvSpPr/>
      </xdr:nvSpPr>
      <xdr:spPr>
        <a:xfrm>
          <a:off x="8329081" y="14592296"/>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12</xdr:col>
      <xdr:colOff>46565</xdr:colOff>
      <xdr:row>20</xdr:row>
      <xdr:rowOff>787395</xdr:rowOff>
    </xdr:from>
    <xdr:to>
      <xdr:col>12</xdr:col>
      <xdr:colOff>469898</xdr:colOff>
      <xdr:row>20</xdr:row>
      <xdr:rowOff>1009645</xdr:rowOff>
    </xdr:to>
    <xdr:sp macro="" textlink="">
      <xdr:nvSpPr>
        <xdr:cNvPr id="17" name="Rectangle 16"/>
        <xdr:cNvSpPr/>
      </xdr:nvSpPr>
      <xdr:spPr>
        <a:xfrm>
          <a:off x="7342715" y="15855945"/>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42336</xdr:colOff>
      <xdr:row>23</xdr:row>
      <xdr:rowOff>433917</xdr:rowOff>
    </xdr:from>
    <xdr:to>
      <xdr:col>11</xdr:col>
      <xdr:colOff>455086</xdr:colOff>
      <xdr:row>23</xdr:row>
      <xdr:rowOff>656167</xdr:rowOff>
    </xdr:to>
    <xdr:sp macro="" textlink="">
      <xdr:nvSpPr>
        <xdr:cNvPr id="18" name="Hexagon 17"/>
        <xdr:cNvSpPr/>
      </xdr:nvSpPr>
      <xdr:spPr>
        <a:xfrm>
          <a:off x="7355419" y="13673667"/>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44447</xdr:colOff>
      <xdr:row>25</xdr:row>
      <xdr:rowOff>266697</xdr:rowOff>
    </xdr:from>
    <xdr:to>
      <xdr:col>9</xdr:col>
      <xdr:colOff>478364</xdr:colOff>
      <xdr:row>25</xdr:row>
      <xdr:rowOff>531281</xdr:rowOff>
    </xdr:to>
    <xdr:sp macro="" textlink="">
      <xdr:nvSpPr>
        <xdr:cNvPr id="19" name="Flowchart: Document 18"/>
        <xdr:cNvSpPr/>
      </xdr:nvSpPr>
      <xdr:spPr>
        <a:xfrm>
          <a:off x="6349997" y="20278722"/>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27513</xdr:colOff>
      <xdr:row>26</xdr:row>
      <xdr:rowOff>91013</xdr:rowOff>
    </xdr:from>
    <xdr:to>
      <xdr:col>6</xdr:col>
      <xdr:colOff>461430</xdr:colOff>
      <xdr:row>26</xdr:row>
      <xdr:rowOff>355597</xdr:rowOff>
    </xdr:to>
    <xdr:sp macro="" textlink="">
      <xdr:nvSpPr>
        <xdr:cNvPr id="20" name="Flowchart: Document 19"/>
        <xdr:cNvSpPr/>
      </xdr:nvSpPr>
      <xdr:spPr>
        <a:xfrm>
          <a:off x="4779430" y="21924430"/>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52917</xdr:colOff>
      <xdr:row>27</xdr:row>
      <xdr:rowOff>381000</xdr:rowOff>
    </xdr:from>
    <xdr:to>
      <xdr:col>4</xdr:col>
      <xdr:colOff>476250</xdr:colOff>
      <xdr:row>27</xdr:row>
      <xdr:rowOff>603250</xdr:rowOff>
    </xdr:to>
    <xdr:sp macro="" textlink="">
      <xdr:nvSpPr>
        <xdr:cNvPr id="21" name="Rectangle 20"/>
        <xdr:cNvSpPr/>
      </xdr:nvSpPr>
      <xdr:spPr>
        <a:xfrm>
          <a:off x="3767667" y="22078950"/>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42334</xdr:colOff>
      <xdr:row>31</xdr:row>
      <xdr:rowOff>412750</xdr:rowOff>
    </xdr:from>
    <xdr:to>
      <xdr:col>9</xdr:col>
      <xdr:colOff>455084</xdr:colOff>
      <xdr:row>31</xdr:row>
      <xdr:rowOff>635000</xdr:rowOff>
    </xdr:to>
    <xdr:sp macro="" textlink="">
      <xdr:nvSpPr>
        <xdr:cNvPr id="22" name="Hexagon 21"/>
        <xdr:cNvSpPr/>
      </xdr:nvSpPr>
      <xdr:spPr>
        <a:xfrm>
          <a:off x="6347884" y="26539825"/>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67734</xdr:colOff>
      <xdr:row>32</xdr:row>
      <xdr:rowOff>364067</xdr:rowOff>
    </xdr:from>
    <xdr:to>
      <xdr:col>4</xdr:col>
      <xdr:colOff>480484</xdr:colOff>
      <xdr:row>32</xdr:row>
      <xdr:rowOff>586317</xdr:rowOff>
    </xdr:to>
    <xdr:sp macro="" textlink="">
      <xdr:nvSpPr>
        <xdr:cNvPr id="23" name="Hexagon 22"/>
        <xdr:cNvSpPr/>
      </xdr:nvSpPr>
      <xdr:spPr>
        <a:xfrm>
          <a:off x="3782484" y="27529367"/>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2</xdr:col>
      <xdr:colOff>21165</xdr:colOff>
      <xdr:row>33</xdr:row>
      <xdr:rowOff>116409</xdr:rowOff>
    </xdr:from>
    <xdr:to>
      <xdr:col>2</xdr:col>
      <xdr:colOff>440265</xdr:colOff>
      <xdr:row>33</xdr:row>
      <xdr:rowOff>316434</xdr:rowOff>
    </xdr:to>
    <xdr:sp macro="" textlink="">
      <xdr:nvSpPr>
        <xdr:cNvPr id="24" name="Flowchart: Terminator 23"/>
        <xdr:cNvSpPr/>
      </xdr:nvSpPr>
      <xdr:spPr>
        <a:xfrm>
          <a:off x="2688165" y="27484909"/>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2</xdr:col>
      <xdr:colOff>457199</xdr:colOff>
      <xdr:row>5</xdr:row>
      <xdr:rowOff>319087</xdr:rowOff>
    </xdr:from>
    <xdr:to>
      <xdr:col>3</xdr:col>
      <xdr:colOff>264582</xdr:colOff>
      <xdr:row>15</xdr:row>
      <xdr:rowOff>201072</xdr:rowOff>
    </xdr:to>
    <xdr:cxnSp macro="">
      <xdr:nvCxnSpPr>
        <xdr:cNvPr id="25" name="Shape 24"/>
        <xdr:cNvCxnSpPr>
          <a:stCxn id="2" idx="3"/>
          <a:endCxn id="13" idx="0"/>
        </xdr:cNvCxnSpPr>
      </xdr:nvCxnSpPr>
      <xdr:spPr>
        <a:xfrm>
          <a:off x="3124199" y="1652587"/>
          <a:ext cx="315383" cy="50731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486833</xdr:colOff>
      <xdr:row>6</xdr:row>
      <xdr:rowOff>428625</xdr:rowOff>
    </xdr:from>
    <xdr:to>
      <xdr:col>8</xdr:col>
      <xdr:colOff>284691</xdr:colOff>
      <xdr:row>7</xdr:row>
      <xdr:rowOff>141812</xdr:rowOff>
    </xdr:to>
    <xdr:cxnSp macro="">
      <xdr:nvCxnSpPr>
        <xdr:cNvPr id="26" name="Shape 25"/>
        <xdr:cNvCxnSpPr>
          <a:stCxn id="4" idx="3"/>
          <a:endCxn id="5" idx="0"/>
        </xdr:cNvCxnSpPr>
      </xdr:nvCxnSpPr>
      <xdr:spPr>
        <a:xfrm>
          <a:off x="3658658" y="5181600"/>
          <a:ext cx="2388658" cy="5609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275169</xdr:colOff>
      <xdr:row>7</xdr:row>
      <xdr:rowOff>274104</xdr:rowOff>
    </xdr:from>
    <xdr:to>
      <xdr:col>8</xdr:col>
      <xdr:colOff>67732</xdr:colOff>
      <xdr:row>8</xdr:row>
      <xdr:rowOff>243417</xdr:rowOff>
    </xdr:to>
    <xdr:cxnSp macro="">
      <xdr:nvCxnSpPr>
        <xdr:cNvPr id="27" name="Shape 26"/>
        <xdr:cNvCxnSpPr>
          <a:stCxn id="5" idx="1"/>
          <a:endCxn id="6" idx="0"/>
        </xdr:cNvCxnSpPr>
      </xdr:nvCxnSpPr>
      <xdr:spPr>
        <a:xfrm rot="10800000" flipV="1">
          <a:off x="4504269" y="5874804"/>
          <a:ext cx="1326088" cy="48366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250823</xdr:colOff>
      <xdr:row>9</xdr:row>
      <xdr:rowOff>204244</xdr:rowOff>
    </xdr:from>
    <xdr:to>
      <xdr:col>8</xdr:col>
      <xdr:colOff>50798</xdr:colOff>
      <xdr:row>10</xdr:row>
      <xdr:rowOff>160862</xdr:rowOff>
    </xdr:to>
    <xdr:cxnSp macro="">
      <xdr:nvCxnSpPr>
        <xdr:cNvPr id="29" name="Shape 28"/>
        <xdr:cNvCxnSpPr>
          <a:stCxn id="7" idx="1"/>
          <a:endCxn id="8" idx="0"/>
        </xdr:cNvCxnSpPr>
      </xdr:nvCxnSpPr>
      <xdr:spPr>
        <a:xfrm rot="10800000" flipV="1">
          <a:off x="5002740" y="8766161"/>
          <a:ext cx="826558" cy="84561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268819</xdr:colOff>
      <xdr:row>10</xdr:row>
      <xdr:rowOff>293153</xdr:rowOff>
    </xdr:from>
    <xdr:to>
      <xdr:col>6</xdr:col>
      <xdr:colOff>33865</xdr:colOff>
      <xdr:row>11</xdr:row>
      <xdr:rowOff>247650</xdr:rowOff>
    </xdr:to>
    <xdr:cxnSp macro="">
      <xdr:nvCxnSpPr>
        <xdr:cNvPr id="30" name="Shape 29"/>
        <xdr:cNvCxnSpPr>
          <a:stCxn id="8" idx="1"/>
          <a:endCxn id="9" idx="0"/>
        </xdr:cNvCxnSpPr>
      </xdr:nvCxnSpPr>
      <xdr:spPr>
        <a:xfrm rot="10800000" flipV="1">
          <a:off x="3983569" y="7627403"/>
          <a:ext cx="793746" cy="47837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433918</xdr:colOff>
      <xdr:row>12</xdr:row>
      <xdr:rowOff>486834</xdr:rowOff>
    </xdr:from>
    <xdr:to>
      <xdr:col>7</xdr:col>
      <xdr:colOff>284694</xdr:colOff>
      <xdr:row>13</xdr:row>
      <xdr:rowOff>289987</xdr:rowOff>
    </xdr:to>
    <xdr:cxnSp macro="">
      <xdr:nvCxnSpPr>
        <xdr:cNvPr id="31" name="Shape 30"/>
        <xdr:cNvCxnSpPr>
          <a:stCxn id="10" idx="3"/>
          <a:endCxn id="11" idx="0"/>
        </xdr:cNvCxnSpPr>
      </xdr:nvCxnSpPr>
      <xdr:spPr>
        <a:xfrm>
          <a:off x="5185835" y="11842751"/>
          <a:ext cx="348192" cy="102023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238127</xdr:colOff>
      <xdr:row>12</xdr:row>
      <xdr:rowOff>624418</xdr:rowOff>
    </xdr:from>
    <xdr:to>
      <xdr:col>7</xdr:col>
      <xdr:colOff>88902</xdr:colOff>
      <xdr:row>13</xdr:row>
      <xdr:rowOff>427572</xdr:rowOff>
    </xdr:to>
    <xdr:cxnSp macro="">
      <xdr:nvCxnSpPr>
        <xdr:cNvPr id="32" name="Shape 31"/>
        <xdr:cNvCxnSpPr>
          <a:stCxn id="11" idx="1"/>
          <a:endCxn id="10" idx="2"/>
        </xdr:cNvCxnSpPr>
      </xdr:nvCxnSpPr>
      <xdr:spPr>
        <a:xfrm rot="10800000">
          <a:off x="4990044" y="11980335"/>
          <a:ext cx="348191" cy="102023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480486</xdr:colOff>
      <xdr:row>13</xdr:row>
      <xdr:rowOff>427571</xdr:rowOff>
    </xdr:from>
    <xdr:to>
      <xdr:col>8</xdr:col>
      <xdr:colOff>267760</xdr:colOff>
      <xdr:row>14</xdr:row>
      <xdr:rowOff>431804</xdr:rowOff>
    </xdr:to>
    <xdr:cxnSp macro="">
      <xdr:nvCxnSpPr>
        <xdr:cNvPr id="33" name="Shape 32"/>
        <xdr:cNvCxnSpPr>
          <a:stCxn id="11" idx="3"/>
          <a:endCxn id="12" idx="0"/>
        </xdr:cNvCxnSpPr>
      </xdr:nvCxnSpPr>
      <xdr:spPr>
        <a:xfrm>
          <a:off x="5719236" y="10666946"/>
          <a:ext cx="311149" cy="8519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284694</xdr:colOff>
      <xdr:row>13</xdr:row>
      <xdr:rowOff>565155</xdr:rowOff>
    </xdr:from>
    <xdr:to>
      <xdr:col>8</xdr:col>
      <xdr:colOff>71967</xdr:colOff>
      <xdr:row>14</xdr:row>
      <xdr:rowOff>569389</xdr:rowOff>
    </xdr:to>
    <xdr:cxnSp macro="">
      <xdr:nvCxnSpPr>
        <xdr:cNvPr id="34" name="Shape 33"/>
        <xdr:cNvCxnSpPr>
          <a:stCxn id="12" idx="1"/>
          <a:endCxn id="11" idx="2"/>
        </xdr:cNvCxnSpPr>
      </xdr:nvCxnSpPr>
      <xdr:spPr>
        <a:xfrm rot="10800000">
          <a:off x="5523444" y="10804530"/>
          <a:ext cx="311148" cy="8519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476248</xdr:colOff>
      <xdr:row>15</xdr:row>
      <xdr:rowOff>312197</xdr:rowOff>
    </xdr:from>
    <xdr:to>
      <xdr:col>10</xdr:col>
      <xdr:colOff>261409</xdr:colOff>
      <xdr:row>16</xdr:row>
      <xdr:rowOff>298453</xdr:rowOff>
    </xdr:to>
    <xdr:cxnSp macro="">
      <xdr:nvCxnSpPr>
        <xdr:cNvPr id="36" name="Shape 35"/>
        <xdr:cNvCxnSpPr>
          <a:stCxn id="13" idx="3"/>
          <a:endCxn id="14" idx="0"/>
        </xdr:cNvCxnSpPr>
      </xdr:nvCxnSpPr>
      <xdr:spPr>
        <a:xfrm>
          <a:off x="3651248" y="6863280"/>
          <a:ext cx="3425828" cy="82234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264583</xdr:colOff>
      <xdr:row>15</xdr:row>
      <xdr:rowOff>423323</xdr:rowOff>
    </xdr:from>
    <xdr:to>
      <xdr:col>10</xdr:col>
      <xdr:colOff>65617</xdr:colOff>
      <xdr:row>16</xdr:row>
      <xdr:rowOff>436038</xdr:rowOff>
    </xdr:to>
    <xdr:cxnSp macro="">
      <xdr:nvCxnSpPr>
        <xdr:cNvPr id="37" name="Shape 36"/>
        <xdr:cNvCxnSpPr>
          <a:stCxn id="14" idx="1"/>
          <a:endCxn id="13" idx="2"/>
        </xdr:cNvCxnSpPr>
      </xdr:nvCxnSpPr>
      <xdr:spPr>
        <a:xfrm rot="10800000">
          <a:off x="3439583" y="6974406"/>
          <a:ext cx="3441701" cy="84879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457201</xdr:colOff>
      <xdr:row>16</xdr:row>
      <xdr:rowOff>436037</xdr:rowOff>
    </xdr:from>
    <xdr:to>
      <xdr:col>11</xdr:col>
      <xdr:colOff>244491</xdr:colOff>
      <xdr:row>17</xdr:row>
      <xdr:rowOff>186263</xdr:rowOff>
    </xdr:to>
    <xdr:cxnSp macro="">
      <xdr:nvCxnSpPr>
        <xdr:cNvPr id="38" name="Shape 37"/>
        <xdr:cNvCxnSpPr>
          <a:stCxn id="14" idx="3"/>
          <a:endCxn id="87" idx="0"/>
        </xdr:cNvCxnSpPr>
      </xdr:nvCxnSpPr>
      <xdr:spPr>
        <a:xfrm>
          <a:off x="4171951" y="7452787"/>
          <a:ext cx="284707" cy="73447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472015</xdr:colOff>
      <xdr:row>18</xdr:row>
      <xdr:rowOff>350302</xdr:rowOff>
    </xdr:from>
    <xdr:to>
      <xdr:col>14</xdr:col>
      <xdr:colOff>259290</xdr:colOff>
      <xdr:row>19</xdr:row>
      <xdr:rowOff>190496</xdr:rowOff>
    </xdr:to>
    <xdr:cxnSp macro="">
      <xdr:nvCxnSpPr>
        <xdr:cNvPr id="39" name="Shape 38"/>
        <xdr:cNvCxnSpPr>
          <a:stCxn id="15" idx="3"/>
          <a:endCxn id="16" idx="0"/>
        </xdr:cNvCxnSpPr>
      </xdr:nvCxnSpPr>
      <xdr:spPr>
        <a:xfrm>
          <a:off x="8263465" y="14075827"/>
          <a:ext cx="282575" cy="51646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52915</xdr:colOff>
      <xdr:row>21</xdr:row>
      <xdr:rowOff>380988</xdr:rowOff>
    </xdr:from>
    <xdr:to>
      <xdr:col>13</xdr:col>
      <xdr:colOff>444500</xdr:colOff>
      <xdr:row>21</xdr:row>
      <xdr:rowOff>656155</xdr:rowOff>
    </xdr:to>
    <xdr:sp macro="" textlink="">
      <xdr:nvSpPr>
        <xdr:cNvPr id="41" name="Diamond 40"/>
        <xdr:cNvSpPr/>
      </xdr:nvSpPr>
      <xdr:spPr>
        <a:xfrm>
          <a:off x="7863415" y="19653238"/>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67731</xdr:colOff>
      <xdr:row>22</xdr:row>
      <xdr:rowOff>395806</xdr:rowOff>
    </xdr:from>
    <xdr:to>
      <xdr:col>14</xdr:col>
      <xdr:colOff>459316</xdr:colOff>
      <xdr:row>22</xdr:row>
      <xdr:rowOff>670973</xdr:rowOff>
    </xdr:to>
    <xdr:sp macro="" textlink="">
      <xdr:nvSpPr>
        <xdr:cNvPr id="42" name="Diamond 41"/>
        <xdr:cNvSpPr/>
      </xdr:nvSpPr>
      <xdr:spPr>
        <a:xfrm>
          <a:off x="8354481" y="18283756"/>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444500</xdr:colOff>
      <xdr:row>21</xdr:row>
      <xdr:rowOff>518572</xdr:rowOff>
    </xdr:from>
    <xdr:to>
      <xdr:col>14</xdr:col>
      <xdr:colOff>263524</xdr:colOff>
      <xdr:row>22</xdr:row>
      <xdr:rowOff>395806</xdr:rowOff>
    </xdr:to>
    <xdr:cxnSp macro="">
      <xdr:nvCxnSpPr>
        <xdr:cNvPr id="43" name="Shape 42"/>
        <xdr:cNvCxnSpPr>
          <a:stCxn id="41" idx="3"/>
          <a:endCxn id="42" idx="0"/>
        </xdr:cNvCxnSpPr>
      </xdr:nvCxnSpPr>
      <xdr:spPr>
        <a:xfrm>
          <a:off x="8255000" y="19790822"/>
          <a:ext cx="316441" cy="86148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248708</xdr:colOff>
      <xdr:row>21</xdr:row>
      <xdr:rowOff>656156</xdr:rowOff>
    </xdr:from>
    <xdr:to>
      <xdr:col>14</xdr:col>
      <xdr:colOff>67731</xdr:colOff>
      <xdr:row>22</xdr:row>
      <xdr:rowOff>533391</xdr:rowOff>
    </xdr:to>
    <xdr:cxnSp macro="">
      <xdr:nvCxnSpPr>
        <xdr:cNvPr id="44" name="Shape 43"/>
        <xdr:cNvCxnSpPr>
          <a:stCxn id="42" idx="1"/>
          <a:endCxn id="41" idx="2"/>
        </xdr:cNvCxnSpPr>
      </xdr:nvCxnSpPr>
      <xdr:spPr>
        <a:xfrm rot="10800000">
          <a:off x="8059208" y="19928406"/>
          <a:ext cx="316440" cy="8614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244472</xdr:colOff>
      <xdr:row>25</xdr:row>
      <xdr:rowOff>398989</xdr:rowOff>
    </xdr:from>
    <xdr:to>
      <xdr:col>9</xdr:col>
      <xdr:colOff>44447</xdr:colOff>
      <xdr:row>26</xdr:row>
      <xdr:rowOff>91013</xdr:rowOff>
    </xdr:to>
    <xdr:cxnSp macro="">
      <xdr:nvCxnSpPr>
        <xdr:cNvPr id="45" name="Shape 44"/>
        <xdr:cNvCxnSpPr>
          <a:stCxn id="19" idx="1"/>
          <a:endCxn id="20" idx="0"/>
        </xdr:cNvCxnSpPr>
      </xdr:nvCxnSpPr>
      <xdr:spPr>
        <a:xfrm rot="10800000" flipV="1">
          <a:off x="4996389" y="21406906"/>
          <a:ext cx="1366308" cy="51752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264584</xdr:colOff>
      <xdr:row>26</xdr:row>
      <xdr:rowOff>223304</xdr:rowOff>
    </xdr:from>
    <xdr:to>
      <xdr:col>6</xdr:col>
      <xdr:colOff>27513</xdr:colOff>
      <xdr:row>27</xdr:row>
      <xdr:rowOff>380999</xdr:rowOff>
    </xdr:to>
    <xdr:cxnSp macro="">
      <xdr:nvCxnSpPr>
        <xdr:cNvPr id="46" name="Shape 45"/>
        <xdr:cNvCxnSpPr>
          <a:stCxn id="20" idx="1"/>
          <a:endCxn id="21" idx="0"/>
        </xdr:cNvCxnSpPr>
      </xdr:nvCxnSpPr>
      <xdr:spPr>
        <a:xfrm rot="10800000" flipV="1">
          <a:off x="3979334" y="22056721"/>
          <a:ext cx="800096" cy="101494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42332</xdr:colOff>
      <xdr:row>28</xdr:row>
      <xdr:rowOff>296324</xdr:rowOff>
    </xdr:from>
    <xdr:to>
      <xdr:col>6</xdr:col>
      <xdr:colOff>433917</xdr:colOff>
      <xdr:row>28</xdr:row>
      <xdr:rowOff>571491</xdr:rowOff>
    </xdr:to>
    <xdr:sp macro="" textlink="">
      <xdr:nvSpPr>
        <xdr:cNvPr id="47" name="Diamond 46"/>
        <xdr:cNvSpPr/>
      </xdr:nvSpPr>
      <xdr:spPr>
        <a:xfrm>
          <a:off x="4785782" y="22803899"/>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476250</xdr:colOff>
      <xdr:row>27</xdr:row>
      <xdr:rowOff>492125</xdr:rowOff>
    </xdr:from>
    <xdr:to>
      <xdr:col>6</xdr:col>
      <xdr:colOff>238125</xdr:colOff>
      <xdr:row>28</xdr:row>
      <xdr:rowOff>296324</xdr:rowOff>
    </xdr:to>
    <xdr:cxnSp macro="">
      <xdr:nvCxnSpPr>
        <xdr:cNvPr id="48" name="Shape 47"/>
        <xdr:cNvCxnSpPr>
          <a:stCxn id="21" idx="3"/>
          <a:endCxn id="47" idx="0"/>
        </xdr:cNvCxnSpPr>
      </xdr:nvCxnSpPr>
      <xdr:spPr>
        <a:xfrm>
          <a:off x="4191000" y="22190075"/>
          <a:ext cx="790575" cy="61382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27</xdr:row>
      <xdr:rowOff>603250</xdr:rowOff>
    </xdr:from>
    <xdr:to>
      <xdr:col>6</xdr:col>
      <xdr:colOff>42333</xdr:colOff>
      <xdr:row>28</xdr:row>
      <xdr:rowOff>433908</xdr:rowOff>
    </xdr:to>
    <xdr:cxnSp macro="">
      <xdr:nvCxnSpPr>
        <xdr:cNvPr id="49" name="Shape 48"/>
        <xdr:cNvCxnSpPr>
          <a:stCxn id="47" idx="1"/>
          <a:endCxn id="21" idx="2"/>
        </xdr:cNvCxnSpPr>
      </xdr:nvCxnSpPr>
      <xdr:spPr>
        <a:xfrm rot="10800000">
          <a:off x="3979335" y="22301200"/>
          <a:ext cx="806448" cy="6402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52915</xdr:colOff>
      <xdr:row>29</xdr:row>
      <xdr:rowOff>306898</xdr:rowOff>
    </xdr:from>
    <xdr:to>
      <xdr:col>7</xdr:col>
      <xdr:colOff>444500</xdr:colOff>
      <xdr:row>29</xdr:row>
      <xdr:rowOff>524915</xdr:rowOff>
    </xdr:to>
    <xdr:sp macro="" textlink="">
      <xdr:nvSpPr>
        <xdr:cNvPr id="50" name="Diamond 49"/>
        <xdr:cNvSpPr/>
      </xdr:nvSpPr>
      <xdr:spPr>
        <a:xfrm>
          <a:off x="5302248" y="24309898"/>
          <a:ext cx="391585" cy="21801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67731</xdr:colOff>
      <xdr:row>30</xdr:row>
      <xdr:rowOff>427554</xdr:rowOff>
    </xdr:from>
    <xdr:to>
      <xdr:col>8</xdr:col>
      <xdr:colOff>459316</xdr:colOff>
      <xdr:row>30</xdr:row>
      <xdr:rowOff>702721</xdr:rowOff>
    </xdr:to>
    <xdr:sp macro="" textlink="">
      <xdr:nvSpPr>
        <xdr:cNvPr id="53" name="Diamond 52"/>
        <xdr:cNvSpPr/>
      </xdr:nvSpPr>
      <xdr:spPr>
        <a:xfrm>
          <a:off x="5846231" y="27499721"/>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2</xdr:col>
      <xdr:colOff>230716</xdr:colOff>
      <xdr:row>32</xdr:row>
      <xdr:rowOff>475191</xdr:rowOff>
    </xdr:from>
    <xdr:to>
      <xdr:col>4</xdr:col>
      <xdr:colOff>67735</xdr:colOff>
      <xdr:row>33</xdr:row>
      <xdr:rowOff>116408</xdr:rowOff>
    </xdr:to>
    <xdr:cxnSp macro="">
      <xdr:nvCxnSpPr>
        <xdr:cNvPr id="54" name="Shape 53"/>
        <xdr:cNvCxnSpPr>
          <a:stCxn id="23" idx="3"/>
          <a:endCxn id="24" idx="0"/>
        </xdr:cNvCxnSpPr>
      </xdr:nvCxnSpPr>
      <xdr:spPr>
        <a:xfrm rot="10800000" flipV="1">
          <a:off x="2897716" y="26986441"/>
          <a:ext cx="884769" cy="49846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455087</xdr:colOff>
      <xdr:row>22</xdr:row>
      <xdr:rowOff>670972</xdr:rowOff>
    </xdr:from>
    <xdr:to>
      <xdr:col>14</xdr:col>
      <xdr:colOff>263525</xdr:colOff>
      <xdr:row>23</xdr:row>
      <xdr:rowOff>545041</xdr:rowOff>
    </xdr:to>
    <xdr:cxnSp macro="">
      <xdr:nvCxnSpPr>
        <xdr:cNvPr id="55" name="Shape 54"/>
        <xdr:cNvCxnSpPr>
          <a:stCxn id="42" idx="2"/>
          <a:endCxn id="18" idx="0"/>
        </xdr:cNvCxnSpPr>
      </xdr:nvCxnSpPr>
      <xdr:spPr>
        <a:xfrm rot="5400000">
          <a:off x="7989354" y="12705288"/>
          <a:ext cx="858319" cy="130068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391586</xdr:colOff>
      <xdr:row>16</xdr:row>
      <xdr:rowOff>275158</xdr:rowOff>
    </xdr:from>
    <xdr:ext cx="457200" cy="217560"/>
    <xdr:sp macro="" textlink="">
      <xdr:nvSpPr>
        <xdr:cNvPr id="60" name="TextBox 59"/>
        <xdr:cNvSpPr txBox="1"/>
      </xdr:nvSpPr>
      <xdr:spPr>
        <a:xfrm rot="10800000" flipV="1">
          <a:off x="7192436" y="13200583"/>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13</xdr:col>
      <xdr:colOff>349255</xdr:colOff>
      <xdr:row>21</xdr:row>
      <xdr:rowOff>349239</xdr:rowOff>
    </xdr:from>
    <xdr:ext cx="457200" cy="217560"/>
    <xdr:sp macro="" textlink="">
      <xdr:nvSpPr>
        <xdr:cNvPr id="61" name="TextBox 60"/>
        <xdr:cNvSpPr txBox="1"/>
      </xdr:nvSpPr>
      <xdr:spPr>
        <a:xfrm rot="10800000" flipV="1">
          <a:off x="8159755" y="19621489"/>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14</xdr:col>
      <xdr:colOff>126996</xdr:colOff>
      <xdr:row>22</xdr:row>
      <xdr:rowOff>645563</xdr:rowOff>
    </xdr:from>
    <xdr:ext cx="457200" cy="217560"/>
    <xdr:sp macro="" textlink="">
      <xdr:nvSpPr>
        <xdr:cNvPr id="62" name="TextBox 61"/>
        <xdr:cNvSpPr txBox="1"/>
      </xdr:nvSpPr>
      <xdr:spPr>
        <a:xfrm rot="10800000" flipV="1">
          <a:off x="8413746" y="18533513"/>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3</xdr:col>
      <xdr:colOff>243426</xdr:colOff>
      <xdr:row>16</xdr:row>
      <xdr:rowOff>275158</xdr:rowOff>
    </xdr:from>
    <xdr:ext cx="457200" cy="182880"/>
    <xdr:sp macro="" textlink="">
      <xdr:nvSpPr>
        <xdr:cNvPr id="69" name="TextBox 68"/>
        <xdr:cNvSpPr txBox="1"/>
      </xdr:nvSpPr>
      <xdr:spPr>
        <a:xfrm rot="10800000" flipV="1">
          <a:off x="3418426" y="7291908"/>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12</xdr:col>
      <xdr:colOff>211660</xdr:colOff>
      <xdr:row>21</xdr:row>
      <xdr:rowOff>338656</xdr:rowOff>
    </xdr:from>
    <xdr:ext cx="457200" cy="182880"/>
    <xdr:sp macro="" textlink="">
      <xdr:nvSpPr>
        <xdr:cNvPr id="70" name="TextBox 69"/>
        <xdr:cNvSpPr txBox="1"/>
      </xdr:nvSpPr>
      <xdr:spPr>
        <a:xfrm rot="10800000" flipV="1">
          <a:off x="7524743" y="19610906"/>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13</xdr:col>
      <xdr:colOff>179911</xdr:colOff>
      <xdr:row>22</xdr:row>
      <xdr:rowOff>359822</xdr:rowOff>
    </xdr:from>
    <xdr:ext cx="457200" cy="182880"/>
    <xdr:sp macro="" textlink="">
      <xdr:nvSpPr>
        <xdr:cNvPr id="71" name="TextBox 70"/>
        <xdr:cNvSpPr txBox="1"/>
      </xdr:nvSpPr>
      <xdr:spPr>
        <a:xfrm rot="10800000" flipV="1">
          <a:off x="7971361" y="18247772"/>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twoCellAnchor>
    <xdr:from>
      <xdr:col>8</xdr:col>
      <xdr:colOff>459316</xdr:colOff>
      <xdr:row>30</xdr:row>
      <xdr:rowOff>565138</xdr:rowOff>
    </xdr:from>
    <xdr:to>
      <xdr:col>9</xdr:col>
      <xdr:colOff>455084</xdr:colOff>
      <xdr:row>31</xdr:row>
      <xdr:rowOff>523875</xdr:rowOff>
    </xdr:to>
    <xdr:cxnSp macro="">
      <xdr:nvCxnSpPr>
        <xdr:cNvPr id="92" name="Elbow Connector 91"/>
        <xdr:cNvCxnSpPr>
          <a:stCxn id="53" idx="3"/>
          <a:endCxn id="22" idx="0"/>
        </xdr:cNvCxnSpPr>
      </xdr:nvCxnSpPr>
      <xdr:spPr>
        <a:xfrm>
          <a:off x="6237816" y="27637305"/>
          <a:ext cx="535518" cy="1006487"/>
        </a:xfrm>
        <a:prstGeom prst="bentConnector3">
          <a:avLst>
            <a:gd name="adj1" fmla="val 14268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480484</xdr:colOff>
      <xdr:row>11</xdr:row>
      <xdr:rowOff>358776</xdr:rowOff>
    </xdr:from>
    <xdr:to>
      <xdr:col>6</xdr:col>
      <xdr:colOff>238126</xdr:colOff>
      <xdr:row>12</xdr:row>
      <xdr:rowOff>349250</xdr:rowOff>
    </xdr:to>
    <xdr:cxnSp macro="">
      <xdr:nvCxnSpPr>
        <xdr:cNvPr id="108" name="Shape 107"/>
        <xdr:cNvCxnSpPr>
          <a:stCxn id="9" idx="3"/>
          <a:endCxn id="10" idx="0"/>
        </xdr:cNvCxnSpPr>
      </xdr:nvCxnSpPr>
      <xdr:spPr>
        <a:xfrm>
          <a:off x="4195234" y="10878609"/>
          <a:ext cx="794809" cy="8265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268818</xdr:colOff>
      <xdr:row>11</xdr:row>
      <xdr:rowOff>469902</xdr:rowOff>
    </xdr:from>
    <xdr:to>
      <xdr:col>6</xdr:col>
      <xdr:colOff>42333</xdr:colOff>
      <xdr:row>12</xdr:row>
      <xdr:rowOff>486835</xdr:rowOff>
    </xdr:to>
    <xdr:cxnSp macro="">
      <xdr:nvCxnSpPr>
        <xdr:cNvPr id="110" name="Shape 109"/>
        <xdr:cNvCxnSpPr>
          <a:stCxn id="10" idx="1"/>
          <a:endCxn id="9" idx="2"/>
        </xdr:cNvCxnSpPr>
      </xdr:nvCxnSpPr>
      <xdr:spPr>
        <a:xfrm rot="10800000">
          <a:off x="3983568" y="10989735"/>
          <a:ext cx="810682" cy="85301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469898</xdr:colOff>
      <xdr:row>20</xdr:row>
      <xdr:rowOff>898520</xdr:rowOff>
    </xdr:from>
    <xdr:to>
      <xdr:col>13</xdr:col>
      <xdr:colOff>248708</xdr:colOff>
      <xdr:row>21</xdr:row>
      <xdr:rowOff>380988</xdr:rowOff>
    </xdr:to>
    <xdr:cxnSp macro="">
      <xdr:nvCxnSpPr>
        <xdr:cNvPr id="121" name="Shape 120"/>
        <xdr:cNvCxnSpPr>
          <a:stCxn id="17" idx="3"/>
          <a:endCxn id="41" idx="0"/>
        </xdr:cNvCxnSpPr>
      </xdr:nvCxnSpPr>
      <xdr:spPr>
        <a:xfrm>
          <a:off x="7782981" y="18329270"/>
          <a:ext cx="276227" cy="132396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258232</xdr:colOff>
      <xdr:row>20</xdr:row>
      <xdr:rowOff>1009646</xdr:rowOff>
    </xdr:from>
    <xdr:to>
      <xdr:col>13</xdr:col>
      <xdr:colOff>52915</xdr:colOff>
      <xdr:row>21</xdr:row>
      <xdr:rowOff>518573</xdr:rowOff>
    </xdr:to>
    <xdr:cxnSp macro="">
      <xdr:nvCxnSpPr>
        <xdr:cNvPr id="123" name="Shape 122"/>
        <xdr:cNvCxnSpPr>
          <a:stCxn id="41" idx="1"/>
          <a:endCxn id="17" idx="2"/>
        </xdr:cNvCxnSpPr>
      </xdr:nvCxnSpPr>
      <xdr:spPr>
        <a:xfrm rot="10800000">
          <a:off x="7571315" y="18440396"/>
          <a:ext cx="292100" cy="135042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444500</xdr:colOff>
      <xdr:row>29</xdr:row>
      <xdr:rowOff>415907</xdr:rowOff>
    </xdr:from>
    <xdr:to>
      <xdr:col>8</xdr:col>
      <xdr:colOff>263524</xdr:colOff>
      <xdr:row>30</xdr:row>
      <xdr:rowOff>427554</xdr:rowOff>
    </xdr:to>
    <xdr:cxnSp macro="">
      <xdr:nvCxnSpPr>
        <xdr:cNvPr id="137" name="Shape 136"/>
        <xdr:cNvCxnSpPr>
          <a:stCxn id="50" idx="3"/>
          <a:endCxn id="53" idx="0"/>
        </xdr:cNvCxnSpPr>
      </xdr:nvCxnSpPr>
      <xdr:spPr>
        <a:xfrm>
          <a:off x="5693833" y="24418907"/>
          <a:ext cx="348191" cy="82656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248708</xdr:colOff>
      <xdr:row>29</xdr:row>
      <xdr:rowOff>524915</xdr:rowOff>
    </xdr:from>
    <xdr:to>
      <xdr:col>8</xdr:col>
      <xdr:colOff>67731</xdr:colOff>
      <xdr:row>30</xdr:row>
      <xdr:rowOff>565138</xdr:rowOff>
    </xdr:to>
    <xdr:cxnSp macro="">
      <xdr:nvCxnSpPr>
        <xdr:cNvPr id="139" name="Shape 138"/>
        <xdr:cNvCxnSpPr>
          <a:stCxn id="53" idx="1"/>
          <a:endCxn id="50" idx="2"/>
        </xdr:cNvCxnSpPr>
      </xdr:nvCxnSpPr>
      <xdr:spPr>
        <a:xfrm rot="10800000">
          <a:off x="5498041" y="24527915"/>
          <a:ext cx="348190" cy="85514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486835</xdr:colOff>
      <xdr:row>8</xdr:row>
      <xdr:rowOff>354542</xdr:rowOff>
    </xdr:from>
    <xdr:to>
      <xdr:col>8</xdr:col>
      <xdr:colOff>267757</xdr:colOff>
      <xdr:row>9</xdr:row>
      <xdr:rowOff>71952</xdr:rowOff>
    </xdr:to>
    <xdr:cxnSp macro="">
      <xdr:nvCxnSpPr>
        <xdr:cNvPr id="97" name="Shape 96"/>
        <xdr:cNvCxnSpPr>
          <a:stCxn id="6" idx="3"/>
          <a:endCxn id="7" idx="0"/>
        </xdr:cNvCxnSpPr>
      </xdr:nvCxnSpPr>
      <xdr:spPr>
        <a:xfrm>
          <a:off x="4720168" y="8270875"/>
          <a:ext cx="1326089" cy="36299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258233</xdr:colOff>
      <xdr:row>19</xdr:row>
      <xdr:rowOff>322788</xdr:rowOff>
    </xdr:from>
    <xdr:to>
      <xdr:col>14</xdr:col>
      <xdr:colOff>42332</xdr:colOff>
      <xdr:row>20</xdr:row>
      <xdr:rowOff>787395</xdr:rowOff>
    </xdr:to>
    <xdr:cxnSp macro="">
      <xdr:nvCxnSpPr>
        <xdr:cNvPr id="99" name="Shape 98"/>
        <xdr:cNvCxnSpPr>
          <a:stCxn id="16" idx="1"/>
          <a:endCxn id="17" idx="0"/>
        </xdr:cNvCxnSpPr>
      </xdr:nvCxnSpPr>
      <xdr:spPr>
        <a:xfrm rot="10800000" flipV="1">
          <a:off x="7571316" y="15816788"/>
          <a:ext cx="778933" cy="112077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433917</xdr:colOff>
      <xdr:row>28</xdr:row>
      <xdr:rowOff>433908</xdr:rowOff>
    </xdr:from>
    <xdr:to>
      <xdr:col>7</xdr:col>
      <xdr:colOff>248708</xdr:colOff>
      <xdr:row>29</xdr:row>
      <xdr:rowOff>306898</xdr:rowOff>
    </xdr:to>
    <xdr:cxnSp macro="">
      <xdr:nvCxnSpPr>
        <xdr:cNvPr id="113" name="Shape 112"/>
        <xdr:cNvCxnSpPr>
          <a:stCxn id="47" idx="3"/>
          <a:endCxn id="50" idx="0"/>
        </xdr:cNvCxnSpPr>
      </xdr:nvCxnSpPr>
      <xdr:spPr>
        <a:xfrm>
          <a:off x="5185834" y="23590241"/>
          <a:ext cx="312207" cy="71965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238125</xdr:colOff>
      <xdr:row>28</xdr:row>
      <xdr:rowOff>571492</xdr:rowOff>
    </xdr:from>
    <xdr:to>
      <xdr:col>7</xdr:col>
      <xdr:colOff>52915</xdr:colOff>
      <xdr:row>29</xdr:row>
      <xdr:rowOff>415908</xdr:rowOff>
    </xdr:to>
    <xdr:cxnSp macro="">
      <xdr:nvCxnSpPr>
        <xdr:cNvPr id="117" name="Shape 116"/>
        <xdr:cNvCxnSpPr>
          <a:stCxn id="50" idx="1"/>
          <a:endCxn id="47" idx="2"/>
        </xdr:cNvCxnSpPr>
      </xdr:nvCxnSpPr>
      <xdr:spPr>
        <a:xfrm rot="10800000">
          <a:off x="4990042" y="23727825"/>
          <a:ext cx="312206" cy="6910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27532</xdr:colOff>
      <xdr:row>17</xdr:row>
      <xdr:rowOff>186263</xdr:rowOff>
    </xdr:from>
    <xdr:to>
      <xdr:col>11</xdr:col>
      <xdr:colOff>461449</xdr:colOff>
      <xdr:row>17</xdr:row>
      <xdr:rowOff>450847</xdr:rowOff>
    </xdr:to>
    <xdr:sp macro="" textlink="">
      <xdr:nvSpPr>
        <xdr:cNvPr id="87" name="Flowchart: Document 86"/>
        <xdr:cNvSpPr/>
      </xdr:nvSpPr>
      <xdr:spPr>
        <a:xfrm>
          <a:off x="4239699" y="8187263"/>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461449</xdr:colOff>
      <xdr:row>17</xdr:row>
      <xdr:rowOff>318555</xdr:rowOff>
    </xdr:from>
    <xdr:to>
      <xdr:col>13</xdr:col>
      <xdr:colOff>255057</xdr:colOff>
      <xdr:row>18</xdr:row>
      <xdr:rowOff>218010</xdr:rowOff>
    </xdr:to>
    <xdr:cxnSp macro="">
      <xdr:nvCxnSpPr>
        <xdr:cNvPr id="88" name="Shape 87"/>
        <xdr:cNvCxnSpPr>
          <a:stCxn id="87" idx="3"/>
          <a:endCxn id="15" idx="0"/>
        </xdr:cNvCxnSpPr>
      </xdr:nvCxnSpPr>
      <xdr:spPr>
        <a:xfrm>
          <a:off x="4673616" y="8319555"/>
          <a:ext cx="788441" cy="57678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31750</xdr:colOff>
      <xdr:row>24</xdr:row>
      <xdr:rowOff>95249</xdr:rowOff>
    </xdr:from>
    <xdr:to>
      <xdr:col>3</xdr:col>
      <xdr:colOff>450850</xdr:colOff>
      <xdr:row>24</xdr:row>
      <xdr:rowOff>295274</xdr:rowOff>
    </xdr:to>
    <xdr:sp macro="" textlink="">
      <xdr:nvSpPr>
        <xdr:cNvPr id="94" name="Flowchart: Terminator 93"/>
        <xdr:cNvSpPr/>
      </xdr:nvSpPr>
      <xdr:spPr>
        <a:xfrm>
          <a:off x="3206750" y="14647332"/>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3</xdr:col>
      <xdr:colOff>241301</xdr:colOff>
      <xdr:row>23</xdr:row>
      <xdr:rowOff>545041</xdr:rowOff>
    </xdr:from>
    <xdr:to>
      <xdr:col>11</xdr:col>
      <xdr:colOff>42337</xdr:colOff>
      <xdr:row>24</xdr:row>
      <xdr:rowOff>95248</xdr:rowOff>
    </xdr:to>
    <xdr:cxnSp macro="">
      <xdr:nvCxnSpPr>
        <xdr:cNvPr id="103" name="Shape 102"/>
        <xdr:cNvCxnSpPr>
          <a:stCxn id="18" idx="3"/>
          <a:endCxn id="94" idx="0"/>
        </xdr:cNvCxnSpPr>
      </xdr:nvCxnSpPr>
      <xdr:spPr>
        <a:xfrm rot="10800000" flipV="1">
          <a:off x="3416301" y="13954124"/>
          <a:ext cx="838203" cy="69320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126996</xdr:colOff>
      <xdr:row>23</xdr:row>
      <xdr:rowOff>645563</xdr:rowOff>
    </xdr:from>
    <xdr:ext cx="457200" cy="217560"/>
    <xdr:sp macro="" textlink="">
      <xdr:nvSpPr>
        <xdr:cNvPr id="104" name="TextBox 103"/>
        <xdr:cNvSpPr txBox="1"/>
      </xdr:nvSpPr>
      <xdr:spPr>
        <a:xfrm rot="10800000" flipV="1">
          <a:off x="5831413" y="13239730"/>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2219326</xdr:colOff>
      <xdr:row>0</xdr:row>
      <xdr:rowOff>19050</xdr:rowOff>
    </xdr:from>
    <xdr:to>
      <xdr:col>1</xdr:col>
      <xdr:colOff>2886076</xdr:colOff>
      <xdr:row>4</xdr:row>
      <xdr:rowOff>161925</xdr:rowOff>
    </xdr:to>
    <xdr:pic>
      <xdr:nvPicPr>
        <xdr:cNvPr id="3" name="Picture 2" descr="Akcayawar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9351" y="19050"/>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38099</xdr:colOff>
      <xdr:row>5</xdr:row>
      <xdr:rowOff>219074</xdr:rowOff>
    </xdr:from>
    <xdr:to>
      <xdr:col>2</xdr:col>
      <xdr:colOff>457199</xdr:colOff>
      <xdr:row>5</xdr:row>
      <xdr:rowOff>419099</xdr:rowOff>
    </xdr:to>
    <xdr:sp macro="" textlink="">
      <xdr:nvSpPr>
        <xdr:cNvPr id="2" name="Flowchart: Terminator 1"/>
        <xdr:cNvSpPr/>
      </xdr:nvSpPr>
      <xdr:spPr>
        <a:xfrm>
          <a:off x="2705099" y="1571624"/>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3</xdr:col>
      <xdr:colOff>52916</xdr:colOff>
      <xdr:row>6</xdr:row>
      <xdr:rowOff>296333</xdr:rowOff>
    </xdr:from>
    <xdr:to>
      <xdr:col>3</xdr:col>
      <xdr:colOff>486833</xdr:colOff>
      <xdr:row>6</xdr:row>
      <xdr:rowOff>560917</xdr:rowOff>
    </xdr:to>
    <xdr:sp macro="" textlink="">
      <xdr:nvSpPr>
        <xdr:cNvPr id="4" name="Flowchart: Document 3"/>
        <xdr:cNvSpPr/>
      </xdr:nvSpPr>
      <xdr:spPr>
        <a:xfrm>
          <a:off x="3224741" y="4525433"/>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67732</xdr:colOff>
      <xdr:row>7</xdr:row>
      <xdr:rowOff>141812</xdr:rowOff>
    </xdr:from>
    <xdr:to>
      <xdr:col>8</xdr:col>
      <xdr:colOff>501649</xdr:colOff>
      <xdr:row>7</xdr:row>
      <xdr:rowOff>406396</xdr:rowOff>
    </xdr:to>
    <xdr:sp macro="" textlink="">
      <xdr:nvSpPr>
        <xdr:cNvPr id="5" name="Flowchart: Document 4"/>
        <xdr:cNvSpPr/>
      </xdr:nvSpPr>
      <xdr:spPr>
        <a:xfrm>
          <a:off x="5830357" y="521863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5</xdr:col>
      <xdr:colOff>63502</xdr:colOff>
      <xdr:row>8</xdr:row>
      <xdr:rowOff>243417</xdr:rowOff>
    </xdr:from>
    <xdr:to>
      <xdr:col>5</xdr:col>
      <xdr:colOff>486835</xdr:colOff>
      <xdr:row>8</xdr:row>
      <xdr:rowOff>465667</xdr:rowOff>
    </xdr:to>
    <xdr:sp macro="" textlink="">
      <xdr:nvSpPr>
        <xdr:cNvPr id="6" name="Rectangle 5"/>
        <xdr:cNvSpPr/>
      </xdr:nvSpPr>
      <xdr:spPr>
        <a:xfrm>
          <a:off x="4292602" y="5834592"/>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50798</xdr:colOff>
      <xdr:row>9</xdr:row>
      <xdr:rowOff>156629</xdr:rowOff>
    </xdr:from>
    <xdr:to>
      <xdr:col>8</xdr:col>
      <xdr:colOff>484715</xdr:colOff>
      <xdr:row>9</xdr:row>
      <xdr:rowOff>421213</xdr:rowOff>
    </xdr:to>
    <xdr:sp macro="" textlink="">
      <xdr:nvSpPr>
        <xdr:cNvPr id="7" name="Flowchart: Document 6"/>
        <xdr:cNvSpPr/>
      </xdr:nvSpPr>
      <xdr:spPr>
        <a:xfrm>
          <a:off x="5813423" y="6443129"/>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33864</xdr:colOff>
      <xdr:row>10</xdr:row>
      <xdr:rowOff>160862</xdr:rowOff>
    </xdr:from>
    <xdr:to>
      <xdr:col>6</xdr:col>
      <xdr:colOff>467781</xdr:colOff>
      <xdr:row>10</xdr:row>
      <xdr:rowOff>425446</xdr:rowOff>
    </xdr:to>
    <xdr:sp macro="" textlink="">
      <xdr:nvSpPr>
        <xdr:cNvPr id="8" name="Flowchart: Document 7"/>
        <xdr:cNvSpPr/>
      </xdr:nvSpPr>
      <xdr:spPr>
        <a:xfrm>
          <a:off x="4777314" y="697123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57151</xdr:colOff>
      <xdr:row>11</xdr:row>
      <xdr:rowOff>247651</xdr:rowOff>
    </xdr:from>
    <xdr:to>
      <xdr:col>4</xdr:col>
      <xdr:colOff>480484</xdr:colOff>
      <xdr:row>11</xdr:row>
      <xdr:rowOff>469901</xdr:rowOff>
    </xdr:to>
    <xdr:sp macro="" textlink="">
      <xdr:nvSpPr>
        <xdr:cNvPr id="9" name="Rectangle 8"/>
        <xdr:cNvSpPr/>
      </xdr:nvSpPr>
      <xdr:spPr>
        <a:xfrm>
          <a:off x="3771901" y="7581901"/>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42333</xdr:colOff>
      <xdr:row>12</xdr:row>
      <xdr:rowOff>582076</xdr:rowOff>
    </xdr:from>
    <xdr:to>
      <xdr:col>6</xdr:col>
      <xdr:colOff>433918</xdr:colOff>
      <xdr:row>12</xdr:row>
      <xdr:rowOff>857243</xdr:rowOff>
    </xdr:to>
    <xdr:sp macro="" textlink="">
      <xdr:nvSpPr>
        <xdr:cNvPr id="10" name="Diamond 9"/>
        <xdr:cNvSpPr/>
      </xdr:nvSpPr>
      <xdr:spPr>
        <a:xfrm>
          <a:off x="4785783" y="9326026"/>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88901</xdr:colOff>
      <xdr:row>13</xdr:row>
      <xdr:rowOff>289987</xdr:rowOff>
    </xdr:from>
    <xdr:to>
      <xdr:col>7</xdr:col>
      <xdr:colOff>480486</xdr:colOff>
      <xdr:row>13</xdr:row>
      <xdr:rowOff>565154</xdr:rowOff>
    </xdr:to>
    <xdr:sp macro="" textlink="">
      <xdr:nvSpPr>
        <xdr:cNvPr id="11" name="Diamond 10"/>
        <xdr:cNvSpPr/>
      </xdr:nvSpPr>
      <xdr:spPr>
        <a:xfrm>
          <a:off x="5327651" y="1025313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71967</xdr:colOff>
      <xdr:row>14</xdr:row>
      <xdr:rowOff>431804</xdr:rowOff>
    </xdr:from>
    <xdr:to>
      <xdr:col>8</xdr:col>
      <xdr:colOff>463552</xdr:colOff>
      <xdr:row>14</xdr:row>
      <xdr:rowOff>706971</xdr:rowOff>
    </xdr:to>
    <xdr:sp macro="" textlink="">
      <xdr:nvSpPr>
        <xdr:cNvPr id="12" name="Diamond 11"/>
        <xdr:cNvSpPr/>
      </xdr:nvSpPr>
      <xdr:spPr>
        <a:xfrm>
          <a:off x="5834592" y="11242679"/>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42332</xdr:colOff>
      <xdr:row>15</xdr:row>
      <xdr:rowOff>370405</xdr:rowOff>
    </xdr:from>
    <xdr:to>
      <xdr:col>9</xdr:col>
      <xdr:colOff>465665</xdr:colOff>
      <xdr:row>15</xdr:row>
      <xdr:rowOff>592655</xdr:rowOff>
    </xdr:to>
    <xdr:sp macro="" textlink="">
      <xdr:nvSpPr>
        <xdr:cNvPr id="13" name="Rectangle 12"/>
        <xdr:cNvSpPr/>
      </xdr:nvSpPr>
      <xdr:spPr>
        <a:xfrm>
          <a:off x="6347882" y="12181405"/>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10</xdr:col>
      <xdr:colOff>55033</xdr:colOff>
      <xdr:row>16</xdr:row>
      <xdr:rowOff>203203</xdr:rowOff>
    </xdr:from>
    <xdr:to>
      <xdr:col>10</xdr:col>
      <xdr:colOff>446618</xdr:colOff>
      <xdr:row>16</xdr:row>
      <xdr:rowOff>478370</xdr:rowOff>
    </xdr:to>
    <xdr:sp macro="" textlink="">
      <xdr:nvSpPr>
        <xdr:cNvPr id="14" name="Diamond 13"/>
        <xdr:cNvSpPr/>
      </xdr:nvSpPr>
      <xdr:spPr>
        <a:xfrm>
          <a:off x="3769783" y="4351870"/>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38098</xdr:colOff>
      <xdr:row>18</xdr:row>
      <xdr:rowOff>218010</xdr:rowOff>
    </xdr:from>
    <xdr:to>
      <xdr:col>13</xdr:col>
      <xdr:colOff>472015</xdr:colOff>
      <xdr:row>18</xdr:row>
      <xdr:rowOff>482594</xdr:rowOff>
    </xdr:to>
    <xdr:sp macro="" textlink="">
      <xdr:nvSpPr>
        <xdr:cNvPr id="15" name="Flowchart: Document 14"/>
        <xdr:cNvSpPr/>
      </xdr:nvSpPr>
      <xdr:spPr>
        <a:xfrm>
          <a:off x="7829548" y="13667310"/>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42331</xdr:colOff>
      <xdr:row>19</xdr:row>
      <xdr:rowOff>190496</xdr:rowOff>
    </xdr:from>
    <xdr:to>
      <xdr:col>14</xdr:col>
      <xdr:colOff>476248</xdr:colOff>
      <xdr:row>19</xdr:row>
      <xdr:rowOff>455080</xdr:rowOff>
    </xdr:to>
    <xdr:sp macro="" textlink="">
      <xdr:nvSpPr>
        <xdr:cNvPr id="16" name="Flowchart: Document 15"/>
        <xdr:cNvSpPr/>
      </xdr:nvSpPr>
      <xdr:spPr>
        <a:xfrm>
          <a:off x="8329081" y="14316071"/>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12</xdr:col>
      <xdr:colOff>46565</xdr:colOff>
      <xdr:row>20</xdr:row>
      <xdr:rowOff>787395</xdr:rowOff>
    </xdr:from>
    <xdr:to>
      <xdr:col>12</xdr:col>
      <xdr:colOff>469898</xdr:colOff>
      <xdr:row>20</xdr:row>
      <xdr:rowOff>1009645</xdr:rowOff>
    </xdr:to>
    <xdr:sp macro="" textlink="">
      <xdr:nvSpPr>
        <xdr:cNvPr id="17" name="Rectangle 16"/>
        <xdr:cNvSpPr/>
      </xdr:nvSpPr>
      <xdr:spPr>
        <a:xfrm>
          <a:off x="7342715" y="15579720"/>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42335</xdr:colOff>
      <xdr:row>23</xdr:row>
      <xdr:rowOff>433917</xdr:rowOff>
    </xdr:from>
    <xdr:to>
      <xdr:col>11</xdr:col>
      <xdr:colOff>455085</xdr:colOff>
      <xdr:row>23</xdr:row>
      <xdr:rowOff>656167</xdr:rowOff>
    </xdr:to>
    <xdr:sp macro="" textlink="">
      <xdr:nvSpPr>
        <xdr:cNvPr id="18" name="Hexagon 17"/>
        <xdr:cNvSpPr/>
      </xdr:nvSpPr>
      <xdr:spPr>
        <a:xfrm>
          <a:off x="6843185" y="19274367"/>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44447</xdr:colOff>
      <xdr:row>24</xdr:row>
      <xdr:rowOff>266697</xdr:rowOff>
    </xdr:from>
    <xdr:to>
      <xdr:col>9</xdr:col>
      <xdr:colOff>478364</xdr:colOff>
      <xdr:row>24</xdr:row>
      <xdr:rowOff>531281</xdr:rowOff>
    </xdr:to>
    <xdr:sp macro="" textlink="">
      <xdr:nvSpPr>
        <xdr:cNvPr id="19" name="Flowchart: Document 18"/>
        <xdr:cNvSpPr/>
      </xdr:nvSpPr>
      <xdr:spPr>
        <a:xfrm>
          <a:off x="6349997" y="2025014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16930</xdr:colOff>
      <xdr:row>25</xdr:row>
      <xdr:rowOff>355597</xdr:rowOff>
    </xdr:from>
    <xdr:to>
      <xdr:col>6</xdr:col>
      <xdr:colOff>450847</xdr:colOff>
      <xdr:row>25</xdr:row>
      <xdr:rowOff>620181</xdr:rowOff>
    </xdr:to>
    <xdr:sp macro="" textlink="">
      <xdr:nvSpPr>
        <xdr:cNvPr id="20" name="Flowchart: Document 19"/>
        <xdr:cNvSpPr/>
      </xdr:nvSpPr>
      <xdr:spPr>
        <a:xfrm>
          <a:off x="4760380" y="21167722"/>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52917</xdr:colOff>
      <xdr:row>26</xdr:row>
      <xdr:rowOff>381000</xdr:rowOff>
    </xdr:from>
    <xdr:to>
      <xdr:col>4</xdr:col>
      <xdr:colOff>476250</xdr:colOff>
      <xdr:row>26</xdr:row>
      <xdr:rowOff>603250</xdr:rowOff>
    </xdr:to>
    <xdr:sp macro="" textlink="">
      <xdr:nvSpPr>
        <xdr:cNvPr id="21" name="Rectangle 20"/>
        <xdr:cNvSpPr/>
      </xdr:nvSpPr>
      <xdr:spPr>
        <a:xfrm>
          <a:off x="3767667" y="22050375"/>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42334</xdr:colOff>
      <xdr:row>30</xdr:row>
      <xdr:rowOff>412750</xdr:rowOff>
    </xdr:from>
    <xdr:to>
      <xdr:col>9</xdr:col>
      <xdr:colOff>455084</xdr:colOff>
      <xdr:row>30</xdr:row>
      <xdr:rowOff>635000</xdr:rowOff>
    </xdr:to>
    <xdr:sp macro="" textlink="">
      <xdr:nvSpPr>
        <xdr:cNvPr id="22" name="Hexagon 21"/>
        <xdr:cNvSpPr/>
      </xdr:nvSpPr>
      <xdr:spPr>
        <a:xfrm>
          <a:off x="6347884" y="26511250"/>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67734</xdr:colOff>
      <xdr:row>31</xdr:row>
      <xdr:rowOff>364067</xdr:rowOff>
    </xdr:from>
    <xdr:to>
      <xdr:col>4</xdr:col>
      <xdr:colOff>480484</xdr:colOff>
      <xdr:row>31</xdr:row>
      <xdr:rowOff>586317</xdr:rowOff>
    </xdr:to>
    <xdr:sp macro="" textlink="">
      <xdr:nvSpPr>
        <xdr:cNvPr id="23" name="Hexagon 22"/>
        <xdr:cNvSpPr/>
      </xdr:nvSpPr>
      <xdr:spPr>
        <a:xfrm>
          <a:off x="3782484" y="27500792"/>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3</xdr:col>
      <xdr:colOff>63499</xdr:colOff>
      <xdr:row>32</xdr:row>
      <xdr:rowOff>116408</xdr:rowOff>
    </xdr:from>
    <xdr:to>
      <xdr:col>3</xdr:col>
      <xdr:colOff>482599</xdr:colOff>
      <xdr:row>32</xdr:row>
      <xdr:rowOff>316433</xdr:rowOff>
    </xdr:to>
    <xdr:sp macro="" textlink="">
      <xdr:nvSpPr>
        <xdr:cNvPr id="24" name="Flowchart: Terminator 23"/>
        <xdr:cNvSpPr/>
      </xdr:nvSpPr>
      <xdr:spPr>
        <a:xfrm>
          <a:off x="3238499" y="12530658"/>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2</xdr:col>
      <xdr:colOff>457199</xdr:colOff>
      <xdr:row>5</xdr:row>
      <xdr:rowOff>319087</xdr:rowOff>
    </xdr:from>
    <xdr:to>
      <xdr:col>3</xdr:col>
      <xdr:colOff>285750</xdr:colOff>
      <xdr:row>15</xdr:row>
      <xdr:rowOff>127000</xdr:rowOff>
    </xdr:to>
    <xdr:cxnSp macro="">
      <xdr:nvCxnSpPr>
        <xdr:cNvPr id="25" name="Shape 24"/>
        <xdr:cNvCxnSpPr>
          <a:stCxn id="2" idx="3"/>
          <a:endCxn id="101" idx="0"/>
        </xdr:cNvCxnSpPr>
      </xdr:nvCxnSpPr>
      <xdr:spPr>
        <a:xfrm>
          <a:off x="3124199" y="1673754"/>
          <a:ext cx="336551" cy="268657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486833</xdr:colOff>
      <xdr:row>6</xdr:row>
      <xdr:rowOff>428625</xdr:rowOff>
    </xdr:from>
    <xdr:to>
      <xdr:col>8</xdr:col>
      <xdr:colOff>284691</xdr:colOff>
      <xdr:row>7</xdr:row>
      <xdr:rowOff>141812</xdr:rowOff>
    </xdr:to>
    <xdr:cxnSp macro="">
      <xdr:nvCxnSpPr>
        <xdr:cNvPr id="26" name="Shape 25"/>
        <xdr:cNvCxnSpPr>
          <a:stCxn id="4" idx="3"/>
          <a:endCxn id="5" idx="0"/>
        </xdr:cNvCxnSpPr>
      </xdr:nvCxnSpPr>
      <xdr:spPr>
        <a:xfrm>
          <a:off x="3658658" y="4657725"/>
          <a:ext cx="2388658" cy="5609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275169</xdr:colOff>
      <xdr:row>7</xdr:row>
      <xdr:rowOff>274104</xdr:rowOff>
    </xdr:from>
    <xdr:to>
      <xdr:col>8</xdr:col>
      <xdr:colOff>67732</xdr:colOff>
      <xdr:row>8</xdr:row>
      <xdr:rowOff>243417</xdr:rowOff>
    </xdr:to>
    <xdr:cxnSp macro="">
      <xdr:nvCxnSpPr>
        <xdr:cNvPr id="27" name="Shape 26"/>
        <xdr:cNvCxnSpPr>
          <a:stCxn id="5" idx="1"/>
          <a:endCxn id="6" idx="0"/>
        </xdr:cNvCxnSpPr>
      </xdr:nvCxnSpPr>
      <xdr:spPr>
        <a:xfrm rot="10800000" flipV="1">
          <a:off x="4504269" y="5350929"/>
          <a:ext cx="1326088" cy="48366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486835</xdr:colOff>
      <xdr:row>8</xdr:row>
      <xdr:rowOff>354542</xdr:rowOff>
    </xdr:from>
    <xdr:to>
      <xdr:col>8</xdr:col>
      <xdr:colOff>267757</xdr:colOff>
      <xdr:row>9</xdr:row>
      <xdr:rowOff>156629</xdr:rowOff>
    </xdr:to>
    <xdr:cxnSp macro="">
      <xdr:nvCxnSpPr>
        <xdr:cNvPr id="28" name="Shape 27"/>
        <xdr:cNvCxnSpPr>
          <a:stCxn id="6" idx="3"/>
          <a:endCxn id="7" idx="0"/>
        </xdr:cNvCxnSpPr>
      </xdr:nvCxnSpPr>
      <xdr:spPr>
        <a:xfrm>
          <a:off x="4715935" y="5945717"/>
          <a:ext cx="1314447" cy="4974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250823</xdr:colOff>
      <xdr:row>9</xdr:row>
      <xdr:rowOff>288921</xdr:rowOff>
    </xdr:from>
    <xdr:to>
      <xdr:col>8</xdr:col>
      <xdr:colOff>50798</xdr:colOff>
      <xdr:row>10</xdr:row>
      <xdr:rowOff>160862</xdr:rowOff>
    </xdr:to>
    <xdr:cxnSp macro="">
      <xdr:nvCxnSpPr>
        <xdr:cNvPr id="29" name="Shape 28"/>
        <xdr:cNvCxnSpPr>
          <a:stCxn id="7" idx="1"/>
          <a:endCxn id="8" idx="0"/>
        </xdr:cNvCxnSpPr>
      </xdr:nvCxnSpPr>
      <xdr:spPr>
        <a:xfrm rot="10800000" flipV="1">
          <a:off x="4994273" y="6575421"/>
          <a:ext cx="819150" cy="39581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268819</xdr:colOff>
      <xdr:row>10</xdr:row>
      <xdr:rowOff>293153</xdr:rowOff>
    </xdr:from>
    <xdr:to>
      <xdr:col>6</xdr:col>
      <xdr:colOff>33865</xdr:colOff>
      <xdr:row>11</xdr:row>
      <xdr:rowOff>247650</xdr:rowOff>
    </xdr:to>
    <xdr:cxnSp macro="">
      <xdr:nvCxnSpPr>
        <xdr:cNvPr id="30" name="Shape 29"/>
        <xdr:cNvCxnSpPr>
          <a:stCxn id="8" idx="1"/>
          <a:endCxn id="9" idx="0"/>
        </xdr:cNvCxnSpPr>
      </xdr:nvCxnSpPr>
      <xdr:spPr>
        <a:xfrm rot="10800000" flipV="1">
          <a:off x="3983569" y="7103528"/>
          <a:ext cx="793746" cy="47837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433918</xdr:colOff>
      <xdr:row>12</xdr:row>
      <xdr:rowOff>719660</xdr:rowOff>
    </xdr:from>
    <xdr:to>
      <xdr:col>7</xdr:col>
      <xdr:colOff>284694</xdr:colOff>
      <xdr:row>13</xdr:row>
      <xdr:rowOff>289987</xdr:rowOff>
    </xdr:to>
    <xdr:cxnSp macro="">
      <xdr:nvCxnSpPr>
        <xdr:cNvPr id="31" name="Shape 30"/>
        <xdr:cNvCxnSpPr>
          <a:stCxn id="10" idx="3"/>
          <a:endCxn id="11" idx="0"/>
        </xdr:cNvCxnSpPr>
      </xdr:nvCxnSpPr>
      <xdr:spPr>
        <a:xfrm>
          <a:off x="5177368" y="9463610"/>
          <a:ext cx="346076" cy="78952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238127</xdr:colOff>
      <xdr:row>12</xdr:row>
      <xdr:rowOff>857244</xdr:rowOff>
    </xdr:from>
    <xdr:to>
      <xdr:col>7</xdr:col>
      <xdr:colOff>88902</xdr:colOff>
      <xdr:row>13</xdr:row>
      <xdr:rowOff>427572</xdr:rowOff>
    </xdr:to>
    <xdr:cxnSp macro="">
      <xdr:nvCxnSpPr>
        <xdr:cNvPr id="32" name="Shape 31"/>
        <xdr:cNvCxnSpPr>
          <a:stCxn id="11" idx="1"/>
          <a:endCxn id="10" idx="2"/>
        </xdr:cNvCxnSpPr>
      </xdr:nvCxnSpPr>
      <xdr:spPr>
        <a:xfrm rot="10800000">
          <a:off x="4981577" y="9601194"/>
          <a:ext cx="346075" cy="78952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480486</xdr:colOff>
      <xdr:row>13</xdr:row>
      <xdr:rowOff>427571</xdr:rowOff>
    </xdr:from>
    <xdr:to>
      <xdr:col>8</xdr:col>
      <xdr:colOff>267760</xdr:colOff>
      <xdr:row>14</xdr:row>
      <xdr:rowOff>431804</xdr:rowOff>
    </xdr:to>
    <xdr:cxnSp macro="">
      <xdr:nvCxnSpPr>
        <xdr:cNvPr id="33" name="Shape 32"/>
        <xdr:cNvCxnSpPr>
          <a:stCxn id="11" idx="3"/>
          <a:endCxn id="12" idx="0"/>
        </xdr:cNvCxnSpPr>
      </xdr:nvCxnSpPr>
      <xdr:spPr>
        <a:xfrm>
          <a:off x="5719236" y="10390721"/>
          <a:ext cx="311149" cy="8519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284694</xdr:colOff>
      <xdr:row>13</xdr:row>
      <xdr:rowOff>565155</xdr:rowOff>
    </xdr:from>
    <xdr:to>
      <xdr:col>8</xdr:col>
      <xdr:colOff>71967</xdr:colOff>
      <xdr:row>14</xdr:row>
      <xdr:rowOff>569389</xdr:rowOff>
    </xdr:to>
    <xdr:cxnSp macro="">
      <xdr:nvCxnSpPr>
        <xdr:cNvPr id="34" name="Shape 33"/>
        <xdr:cNvCxnSpPr>
          <a:stCxn id="12" idx="1"/>
          <a:endCxn id="11" idx="2"/>
        </xdr:cNvCxnSpPr>
      </xdr:nvCxnSpPr>
      <xdr:spPr>
        <a:xfrm rot="10800000">
          <a:off x="5523444" y="10528305"/>
          <a:ext cx="311148" cy="8519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463552</xdr:colOff>
      <xdr:row>14</xdr:row>
      <xdr:rowOff>569388</xdr:rowOff>
    </xdr:from>
    <xdr:to>
      <xdr:col>9</xdr:col>
      <xdr:colOff>253999</xdr:colOff>
      <xdr:row>15</xdr:row>
      <xdr:rowOff>370405</xdr:rowOff>
    </xdr:to>
    <xdr:cxnSp macro="">
      <xdr:nvCxnSpPr>
        <xdr:cNvPr id="35" name="Shape 34"/>
        <xdr:cNvCxnSpPr>
          <a:stCxn id="12" idx="3"/>
          <a:endCxn id="13" idx="0"/>
        </xdr:cNvCxnSpPr>
      </xdr:nvCxnSpPr>
      <xdr:spPr>
        <a:xfrm>
          <a:off x="6226177" y="11380263"/>
          <a:ext cx="333372" cy="80114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497416</xdr:colOff>
      <xdr:row>15</xdr:row>
      <xdr:rowOff>238125</xdr:rowOff>
    </xdr:from>
    <xdr:to>
      <xdr:col>10</xdr:col>
      <xdr:colOff>250826</xdr:colOff>
      <xdr:row>16</xdr:row>
      <xdr:rowOff>203203</xdr:rowOff>
    </xdr:to>
    <xdr:cxnSp macro="">
      <xdr:nvCxnSpPr>
        <xdr:cNvPr id="36" name="Shape 35"/>
        <xdr:cNvCxnSpPr>
          <a:stCxn id="101" idx="3"/>
          <a:endCxn id="14" idx="0"/>
        </xdr:cNvCxnSpPr>
      </xdr:nvCxnSpPr>
      <xdr:spPr>
        <a:xfrm>
          <a:off x="3672416" y="3550708"/>
          <a:ext cx="293160" cy="80116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285751</xdr:colOff>
      <xdr:row>15</xdr:row>
      <xdr:rowOff>349251</xdr:rowOff>
    </xdr:from>
    <xdr:to>
      <xdr:col>10</xdr:col>
      <xdr:colOff>55034</xdr:colOff>
      <xdr:row>16</xdr:row>
      <xdr:rowOff>340788</xdr:rowOff>
    </xdr:to>
    <xdr:cxnSp macro="">
      <xdr:nvCxnSpPr>
        <xdr:cNvPr id="37" name="Shape 36"/>
        <xdr:cNvCxnSpPr>
          <a:stCxn id="14" idx="1"/>
          <a:endCxn id="101" idx="2"/>
        </xdr:cNvCxnSpPr>
      </xdr:nvCxnSpPr>
      <xdr:spPr>
        <a:xfrm rot="10800000">
          <a:off x="3460751" y="3661834"/>
          <a:ext cx="309033" cy="82762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446618</xdr:colOff>
      <xdr:row>16</xdr:row>
      <xdr:rowOff>340787</xdr:rowOff>
    </xdr:from>
    <xdr:to>
      <xdr:col>11</xdr:col>
      <xdr:colOff>244473</xdr:colOff>
      <xdr:row>17</xdr:row>
      <xdr:rowOff>133343</xdr:rowOff>
    </xdr:to>
    <xdr:cxnSp macro="">
      <xdr:nvCxnSpPr>
        <xdr:cNvPr id="38" name="Shape 37"/>
        <xdr:cNvCxnSpPr>
          <a:stCxn id="14" idx="3"/>
          <a:endCxn id="110" idx="0"/>
        </xdr:cNvCxnSpPr>
      </xdr:nvCxnSpPr>
      <xdr:spPr>
        <a:xfrm>
          <a:off x="4161368" y="4489454"/>
          <a:ext cx="295272" cy="59688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472015</xdr:colOff>
      <xdr:row>18</xdr:row>
      <xdr:rowOff>350302</xdr:rowOff>
    </xdr:from>
    <xdr:to>
      <xdr:col>14</xdr:col>
      <xdr:colOff>259290</xdr:colOff>
      <xdr:row>19</xdr:row>
      <xdr:rowOff>190496</xdr:rowOff>
    </xdr:to>
    <xdr:cxnSp macro="">
      <xdr:nvCxnSpPr>
        <xdr:cNvPr id="39" name="Shape 38"/>
        <xdr:cNvCxnSpPr>
          <a:stCxn id="15" idx="3"/>
          <a:endCxn id="16" idx="0"/>
        </xdr:cNvCxnSpPr>
      </xdr:nvCxnSpPr>
      <xdr:spPr>
        <a:xfrm>
          <a:off x="8263465" y="13799602"/>
          <a:ext cx="282575" cy="51646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258233</xdr:colOff>
      <xdr:row>19</xdr:row>
      <xdr:rowOff>322787</xdr:rowOff>
    </xdr:from>
    <xdr:to>
      <xdr:col>14</xdr:col>
      <xdr:colOff>42332</xdr:colOff>
      <xdr:row>20</xdr:row>
      <xdr:rowOff>787394</xdr:rowOff>
    </xdr:to>
    <xdr:cxnSp macro="">
      <xdr:nvCxnSpPr>
        <xdr:cNvPr id="40" name="Shape 39"/>
        <xdr:cNvCxnSpPr>
          <a:stCxn id="16" idx="1"/>
          <a:endCxn id="17" idx="0"/>
        </xdr:cNvCxnSpPr>
      </xdr:nvCxnSpPr>
      <xdr:spPr>
        <a:xfrm rot="10800000" flipV="1">
          <a:off x="7554383" y="14448362"/>
          <a:ext cx="774699" cy="113135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52915</xdr:colOff>
      <xdr:row>21</xdr:row>
      <xdr:rowOff>486818</xdr:rowOff>
    </xdr:from>
    <xdr:to>
      <xdr:col>13</xdr:col>
      <xdr:colOff>444500</xdr:colOff>
      <xdr:row>21</xdr:row>
      <xdr:rowOff>761985</xdr:rowOff>
    </xdr:to>
    <xdr:sp macro="" textlink="">
      <xdr:nvSpPr>
        <xdr:cNvPr id="41" name="Diamond 40"/>
        <xdr:cNvSpPr/>
      </xdr:nvSpPr>
      <xdr:spPr>
        <a:xfrm>
          <a:off x="7844365" y="17365118"/>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78315</xdr:colOff>
      <xdr:row>22</xdr:row>
      <xdr:rowOff>247640</xdr:rowOff>
    </xdr:from>
    <xdr:to>
      <xdr:col>14</xdr:col>
      <xdr:colOff>469900</xdr:colOff>
      <xdr:row>22</xdr:row>
      <xdr:rowOff>522807</xdr:rowOff>
    </xdr:to>
    <xdr:sp macro="" textlink="">
      <xdr:nvSpPr>
        <xdr:cNvPr id="42" name="Diamond 41"/>
        <xdr:cNvSpPr/>
      </xdr:nvSpPr>
      <xdr:spPr>
        <a:xfrm>
          <a:off x="5782732" y="998430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444500</xdr:colOff>
      <xdr:row>21</xdr:row>
      <xdr:rowOff>624402</xdr:rowOff>
    </xdr:from>
    <xdr:to>
      <xdr:col>14</xdr:col>
      <xdr:colOff>274108</xdr:colOff>
      <xdr:row>22</xdr:row>
      <xdr:rowOff>247640</xdr:rowOff>
    </xdr:to>
    <xdr:cxnSp macro="">
      <xdr:nvCxnSpPr>
        <xdr:cNvPr id="43" name="Shape 42"/>
        <xdr:cNvCxnSpPr>
          <a:stCxn id="41" idx="3"/>
          <a:endCxn id="42" idx="0"/>
        </xdr:cNvCxnSpPr>
      </xdr:nvCxnSpPr>
      <xdr:spPr>
        <a:xfrm>
          <a:off x="5651500" y="9376819"/>
          <a:ext cx="327025" cy="60748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248708</xdr:colOff>
      <xdr:row>21</xdr:row>
      <xdr:rowOff>761986</xdr:rowOff>
    </xdr:from>
    <xdr:to>
      <xdr:col>14</xdr:col>
      <xdr:colOff>78315</xdr:colOff>
      <xdr:row>22</xdr:row>
      <xdr:rowOff>385225</xdr:rowOff>
    </xdr:to>
    <xdr:cxnSp macro="">
      <xdr:nvCxnSpPr>
        <xdr:cNvPr id="44" name="Shape 43"/>
        <xdr:cNvCxnSpPr>
          <a:stCxn id="42" idx="1"/>
          <a:endCxn id="41" idx="2"/>
        </xdr:cNvCxnSpPr>
      </xdr:nvCxnSpPr>
      <xdr:spPr>
        <a:xfrm rot="10800000">
          <a:off x="5455708" y="9514403"/>
          <a:ext cx="327024" cy="60748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233890</xdr:colOff>
      <xdr:row>24</xdr:row>
      <xdr:rowOff>398989</xdr:rowOff>
    </xdr:from>
    <xdr:to>
      <xdr:col>9</xdr:col>
      <xdr:colOff>44448</xdr:colOff>
      <xdr:row>25</xdr:row>
      <xdr:rowOff>355597</xdr:rowOff>
    </xdr:to>
    <xdr:cxnSp macro="">
      <xdr:nvCxnSpPr>
        <xdr:cNvPr id="45" name="Shape 44"/>
        <xdr:cNvCxnSpPr>
          <a:stCxn id="19" idx="1"/>
          <a:endCxn id="20" idx="0"/>
        </xdr:cNvCxnSpPr>
      </xdr:nvCxnSpPr>
      <xdr:spPr>
        <a:xfrm rot="10800000" flipV="1">
          <a:off x="4977340" y="20382439"/>
          <a:ext cx="1372658" cy="7852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25</xdr:row>
      <xdr:rowOff>487889</xdr:rowOff>
    </xdr:from>
    <xdr:to>
      <xdr:col>6</xdr:col>
      <xdr:colOff>16931</xdr:colOff>
      <xdr:row>26</xdr:row>
      <xdr:rowOff>381000</xdr:rowOff>
    </xdr:to>
    <xdr:cxnSp macro="">
      <xdr:nvCxnSpPr>
        <xdr:cNvPr id="46" name="Shape 45"/>
        <xdr:cNvCxnSpPr>
          <a:stCxn id="20" idx="1"/>
          <a:endCxn id="21" idx="0"/>
        </xdr:cNvCxnSpPr>
      </xdr:nvCxnSpPr>
      <xdr:spPr>
        <a:xfrm rot="10800000" flipV="1">
          <a:off x="3979335" y="21300014"/>
          <a:ext cx="781046" cy="75036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42332</xdr:colOff>
      <xdr:row>27</xdr:row>
      <xdr:rowOff>296324</xdr:rowOff>
    </xdr:from>
    <xdr:to>
      <xdr:col>6</xdr:col>
      <xdr:colOff>433917</xdr:colOff>
      <xdr:row>27</xdr:row>
      <xdr:rowOff>571491</xdr:rowOff>
    </xdr:to>
    <xdr:sp macro="" textlink="">
      <xdr:nvSpPr>
        <xdr:cNvPr id="47" name="Diamond 46"/>
        <xdr:cNvSpPr/>
      </xdr:nvSpPr>
      <xdr:spPr>
        <a:xfrm>
          <a:off x="4785782" y="22775324"/>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476250</xdr:colOff>
      <xdr:row>26</xdr:row>
      <xdr:rowOff>492125</xdr:rowOff>
    </xdr:from>
    <xdr:to>
      <xdr:col>6</xdr:col>
      <xdr:colOff>238125</xdr:colOff>
      <xdr:row>27</xdr:row>
      <xdr:rowOff>296324</xdr:rowOff>
    </xdr:to>
    <xdr:cxnSp macro="">
      <xdr:nvCxnSpPr>
        <xdr:cNvPr id="48" name="Shape 47"/>
        <xdr:cNvCxnSpPr>
          <a:stCxn id="21" idx="3"/>
          <a:endCxn id="47" idx="0"/>
        </xdr:cNvCxnSpPr>
      </xdr:nvCxnSpPr>
      <xdr:spPr>
        <a:xfrm>
          <a:off x="4191000" y="22161500"/>
          <a:ext cx="790575" cy="61382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26</xdr:row>
      <xdr:rowOff>603250</xdr:rowOff>
    </xdr:from>
    <xdr:to>
      <xdr:col>6</xdr:col>
      <xdr:colOff>42333</xdr:colOff>
      <xdr:row>27</xdr:row>
      <xdr:rowOff>433908</xdr:rowOff>
    </xdr:to>
    <xdr:cxnSp macro="">
      <xdr:nvCxnSpPr>
        <xdr:cNvPr id="49" name="Shape 48"/>
        <xdr:cNvCxnSpPr>
          <a:stCxn id="47" idx="1"/>
          <a:endCxn id="21" idx="2"/>
        </xdr:cNvCxnSpPr>
      </xdr:nvCxnSpPr>
      <xdr:spPr>
        <a:xfrm rot="10800000">
          <a:off x="3979335" y="22272625"/>
          <a:ext cx="806448" cy="6402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63498</xdr:colOff>
      <xdr:row>28</xdr:row>
      <xdr:rowOff>285741</xdr:rowOff>
    </xdr:from>
    <xdr:to>
      <xdr:col>7</xdr:col>
      <xdr:colOff>455083</xdr:colOff>
      <xdr:row>28</xdr:row>
      <xdr:rowOff>560908</xdr:rowOff>
    </xdr:to>
    <xdr:sp macro="" textlink="">
      <xdr:nvSpPr>
        <xdr:cNvPr id="50" name="Diamond 49"/>
        <xdr:cNvSpPr/>
      </xdr:nvSpPr>
      <xdr:spPr>
        <a:xfrm>
          <a:off x="5302248" y="23612466"/>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433917</xdr:colOff>
      <xdr:row>27</xdr:row>
      <xdr:rowOff>433908</xdr:rowOff>
    </xdr:from>
    <xdr:to>
      <xdr:col>7</xdr:col>
      <xdr:colOff>259291</xdr:colOff>
      <xdr:row>28</xdr:row>
      <xdr:rowOff>285741</xdr:rowOff>
    </xdr:to>
    <xdr:cxnSp macro="">
      <xdr:nvCxnSpPr>
        <xdr:cNvPr id="51" name="Shape 50"/>
        <xdr:cNvCxnSpPr>
          <a:stCxn id="47" idx="3"/>
          <a:endCxn id="50" idx="0"/>
        </xdr:cNvCxnSpPr>
      </xdr:nvCxnSpPr>
      <xdr:spPr>
        <a:xfrm>
          <a:off x="5177367" y="22912908"/>
          <a:ext cx="320674" cy="6995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238126</xdr:colOff>
      <xdr:row>27</xdr:row>
      <xdr:rowOff>571492</xdr:rowOff>
    </xdr:from>
    <xdr:to>
      <xdr:col>7</xdr:col>
      <xdr:colOff>63499</xdr:colOff>
      <xdr:row>28</xdr:row>
      <xdr:rowOff>423326</xdr:rowOff>
    </xdr:to>
    <xdr:cxnSp macro="">
      <xdr:nvCxnSpPr>
        <xdr:cNvPr id="52" name="Shape 51"/>
        <xdr:cNvCxnSpPr>
          <a:stCxn id="50" idx="1"/>
          <a:endCxn id="47" idx="2"/>
        </xdr:cNvCxnSpPr>
      </xdr:nvCxnSpPr>
      <xdr:spPr>
        <a:xfrm rot="10800000">
          <a:off x="4981576" y="23050492"/>
          <a:ext cx="320673" cy="6995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67731</xdr:colOff>
      <xdr:row>29</xdr:row>
      <xdr:rowOff>596882</xdr:rowOff>
    </xdr:from>
    <xdr:to>
      <xdr:col>8</xdr:col>
      <xdr:colOff>459316</xdr:colOff>
      <xdr:row>29</xdr:row>
      <xdr:rowOff>872049</xdr:rowOff>
    </xdr:to>
    <xdr:sp macro="" textlink="">
      <xdr:nvSpPr>
        <xdr:cNvPr id="53" name="Diamond 52"/>
        <xdr:cNvSpPr/>
      </xdr:nvSpPr>
      <xdr:spPr>
        <a:xfrm>
          <a:off x="5830356" y="2542855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3</xdr:col>
      <xdr:colOff>273050</xdr:colOff>
      <xdr:row>23</xdr:row>
      <xdr:rowOff>545042</xdr:rowOff>
    </xdr:from>
    <xdr:to>
      <xdr:col>11</xdr:col>
      <xdr:colOff>42336</xdr:colOff>
      <xdr:row>32</xdr:row>
      <xdr:rowOff>116408</xdr:rowOff>
    </xdr:to>
    <xdr:cxnSp macro="">
      <xdr:nvCxnSpPr>
        <xdr:cNvPr id="54" name="Shape 53"/>
        <xdr:cNvCxnSpPr>
          <a:stCxn id="18" idx="3"/>
          <a:endCxn id="24" idx="0"/>
        </xdr:cNvCxnSpPr>
      </xdr:nvCxnSpPr>
      <xdr:spPr>
        <a:xfrm rot="10800000" flipV="1">
          <a:off x="3448050" y="11816292"/>
          <a:ext cx="806453" cy="71436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455086</xdr:colOff>
      <xdr:row>22</xdr:row>
      <xdr:rowOff>522807</xdr:rowOff>
    </xdr:from>
    <xdr:to>
      <xdr:col>14</xdr:col>
      <xdr:colOff>274109</xdr:colOff>
      <xdr:row>23</xdr:row>
      <xdr:rowOff>545042</xdr:rowOff>
    </xdr:to>
    <xdr:cxnSp macro="">
      <xdr:nvCxnSpPr>
        <xdr:cNvPr id="55" name="Shape 54"/>
        <xdr:cNvCxnSpPr>
          <a:stCxn id="42" idx="2"/>
          <a:endCxn id="18" idx="0"/>
        </xdr:cNvCxnSpPr>
      </xdr:nvCxnSpPr>
      <xdr:spPr>
        <a:xfrm rot="5400000">
          <a:off x="4819647" y="10107080"/>
          <a:ext cx="1006485" cy="131127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402170</xdr:colOff>
      <xdr:row>16</xdr:row>
      <xdr:rowOff>158731</xdr:rowOff>
    </xdr:from>
    <xdr:ext cx="457200" cy="217560"/>
    <xdr:sp macro="" textlink="">
      <xdr:nvSpPr>
        <xdr:cNvPr id="60" name="TextBox 59"/>
        <xdr:cNvSpPr txBox="1"/>
      </xdr:nvSpPr>
      <xdr:spPr>
        <a:xfrm rot="10800000" flipV="1">
          <a:off x="4116920" y="4307398"/>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13</xdr:col>
      <xdr:colOff>349255</xdr:colOff>
      <xdr:row>21</xdr:row>
      <xdr:rowOff>455069</xdr:rowOff>
    </xdr:from>
    <xdr:ext cx="457200" cy="217560"/>
    <xdr:sp macro="" textlink="">
      <xdr:nvSpPr>
        <xdr:cNvPr id="61" name="TextBox 60"/>
        <xdr:cNvSpPr txBox="1"/>
      </xdr:nvSpPr>
      <xdr:spPr>
        <a:xfrm rot="10800000" flipV="1">
          <a:off x="8140705" y="17333369"/>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14</xdr:col>
      <xdr:colOff>126996</xdr:colOff>
      <xdr:row>22</xdr:row>
      <xdr:rowOff>529150</xdr:rowOff>
    </xdr:from>
    <xdr:ext cx="457200" cy="217560"/>
    <xdr:sp macro="" textlink="">
      <xdr:nvSpPr>
        <xdr:cNvPr id="62" name="TextBox 61"/>
        <xdr:cNvSpPr txBox="1"/>
      </xdr:nvSpPr>
      <xdr:spPr>
        <a:xfrm rot="10800000" flipV="1">
          <a:off x="5831413" y="10265817"/>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3</xdr:col>
      <xdr:colOff>275167</xdr:colOff>
      <xdr:row>16</xdr:row>
      <xdr:rowOff>148149</xdr:rowOff>
    </xdr:from>
    <xdr:ext cx="457200" cy="182880"/>
    <xdr:sp macro="" textlink="">
      <xdr:nvSpPr>
        <xdr:cNvPr id="69" name="TextBox 68"/>
        <xdr:cNvSpPr txBox="1"/>
      </xdr:nvSpPr>
      <xdr:spPr>
        <a:xfrm rot="10800000" flipV="1">
          <a:off x="3450167" y="4296816"/>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12</xdr:col>
      <xdr:colOff>211660</xdr:colOff>
      <xdr:row>21</xdr:row>
      <xdr:rowOff>444486</xdr:rowOff>
    </xdr:from>
    <xdr:ext cx="457200" cy="182880"/>
    <xdr:sp macro="" textlink="">
      <xdr:nvSpPr>
        <xdr:cNvPr id="70" name="TextBox 69"/>
        <xdr:cNvSpPr txBox="1"/>
      </xdr:nvSpPr>
      <xdr:spPr>
        <a:xfrm rot="10800000" flipV="1">
          <a:off x="7507810" y="17322786"/>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13</xdr:col>
      <xdr:colOff>179911</xdr:colOff>
      <xdr:row>22</xdr:row>
      <xdr:rowOff>211660</xdr:rowOff>
    </xdr:from>
    <xdr:ext cx="457200" cy="182880"/>
    <xdr:sp macro="" textlink="">
      <xdr:nvSpPr>
        <xdr:cNvPr id="71" name="TextBox 70"/>
        <xdr:cNvSpPr txBox="1"/>
      </xdr:nvSpPr>
      <xdr:spPr>
        <a:xfrm rot="10800000" flipV="1">
          <a:off x="5386911" y="9948327"/>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twoCellAnchor>
    <xdr:from>
      <xdr:col>4</xdr:col>
      <xdr:colOff>480484</xdr:colOff>
      <xdr:row>30</xdr:row>
      <xdr:rowOff>523875</xdr:rowOff>
    </xdr:from>
    <xdr:to>
      <xdr:col>9</xdr:col>
      <xdr:colOff>42334</xdr:colOff>
      <xdr:row>31</xdr:row>
      <xdr:rowOff>475192</xdr:rowOff>
    </xdr:to>
    <xdr:cxnSp macro="">
      <xdr:nvCxnSpPr>
        <xdr:cNvPr id="75" name="Elbow Connector 74"/>
        <xdr:cNvCxnSpPr>
          <a:stCxn id="22" idx="3"/>
          <a:endCxn id="23" idx="0"/>
        </xdr:cNvCxnSpPr>
      </xdr:nvCxnSpPr>
      <xdr:spPr>
        <a:xfrm rot="10800000" flipV="1">
          <a:off x="4195234" y="26622375"/>
          <a:ext cx="2152650" cy="989542"/>
        </a:xfrm>
        <a:prstGeom prst="bentConnector3">
          <a:avLst>
            <a:gd name="adj1" fmla="val 40714"/>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95250</xdr:colOff>
      <xdr:row>11</xdr:row>
      <xdr:rowOff>1153583</xdr:rowOff>
    </xdr:from>
    <xdr:to>
      <xdr:col>6</xdr:col>
      <xdr:colOff>423333</xdr:colOff>
      <xdr:row>11</xdr:row>
      <xdr:rowOff>1333485</xdr:rowOff>
    </xdr:to>
    <xdr:sp macro="" textlink="">
      <xdr:nvSpPr>
        <xdr:cNvPr id="76" name="Flowchart: Off-page Connector 75"/>
        <xdr:cNvSpPr/>
      </xdr:nvSpPr>
      <xdr:spPr>
        <a:xfrm>
          <a:off x="4847167" y="8509000"/>
          <a:ext cx="328083" cy="179902"/>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480484</xdr:colOff>
      <xdr:row>11</xdr:row>
      <xdr:rowOff>358776</xdr:rowOff>
    </xdr:from>
    <xdr:to>
      <xdr:col>6</xdr:col>
      <xdr:colOff>259292</xdr:colOff>
      <xdr:row>11</xdr:row>
      <xdr:rowOff>1153583</xdr:rowOff>
    </xdr:to>
    <xdr:cxnSp macro="">
      <xdr:nvCxnSpPr>
        <xdr:cNvPr id="77" name="Shape 76"/>
        <xdr:cNvCxnSpPr>
          <a:stCxn id="9" idx="3"/>
          <a:endCxn id="76" idx="0"/>
        </xdr:cNvCxnSpPr>
      </xdr:nvCxnSpPr>
      <xdr:spPr>
        <a:xfrm>
          <a:off x="4195234" y="7714193"/>
          <a:ext cx="815975" cy="79480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99520</xdr:colOff>
      <xdr:row>11</xdr:row>
      <xdr:rowOff>1147238</xdr:rowOff>
    </xdr:from>
    <xdr:to>
      <xdr:col>4</xdr:col>
      <xdr:colOff>427603</xdr:colOff>
      <xdr:row>11</xdr:row>
      <xdr:rowOff>1327140</xdr:rowOff>
    </xdr:to>
    <xdr:sp macro="" textlink="">
      <xdr:nvSpPr>
        <xdr:cNvPr id="78" name="Flowchart: Off-page Connector 77"/>
        <xdr:cNvSpPr/>
      </xdr:nvSpPr>
      <xdr:spPr>
        <a:xfrm rot="10800000">
          <a:off x="3814270" y="8502655"/>
          <a:ext cx="328083" cy="179902"/>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263561</xdr:colOff>
      <xdr:row>11</xdr:row>
      <xdr:rowOff>469902</xdr:rowOff>
    </xdr:from>
    <xdr:to>
      <xdr:col>4</xdr:col>
      <xdr:colOff>268818</xdr:colOff>
      <xdr:row>11</xdr:row>
      <xdr:rowOff>1147239</xdr:rowOff>
    </xdr:to>
    <xdr:cxnSp macro="">
      <xdr:nvCxnSpPr>
        <xdr:cNvPr id="79" name="Straight Arrow Connector 78"/>
        <xdr:cNvCxnSpPr>
          <a:stCxn id="78" idx="2"/>
          <a:endCxn id="9" idx="2"/>
        </xdr:cNvCxnSpPr>
      </xdr:nvCxnSpPr>
      <xdr:spPr>
        <a:xfrm rot="5400000" flipH="1" flipV="1">
          <a:off x="3642271" y="8161359"/>
          <a:ext cx="677337" cy="52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78322</xdr:colOff>
      <xdr:row>12</xdr:row>
      <xdr:rowOff>67711</xdr:rowOff>
    </xdr:from>
    <xdr:to>
      <xdr:col>6</xdr:col>
      <xdr:colOff>406405</xdr:colOff>
      <xdr:row>12</xdr:row>
      <xdr:rowOff>264583</xdr:rowOff>
    </xdr:to>
    <xdr:sp macro="" textlink="">
      <xdr:nvSpPr>
        <xdr:cNvPr id="80" name="Flowchart: Off-page Connector 79"/>
        <xdr:cNvSpPr/>
      </xdr:nvSpPr>
      <xdr:spPr>
        <a:xfrm>
          <a:off x="4830239" y="8830711"/>
          <a:ext cx="328083" cy="196872"/>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238127</xdr:colOff>
      <xdr:row>12</xdr:row>
      <xdr:rowOff>264582</xdr:rowOff>
    </xdr:from>
    <xdr:to>
      <xdr:col>6</xdr:col>
      <xdr:colOff>242365</xdr:colOff>
      <xdr:row>12</xdr:row>
      <xdr:rowOff>582075</xdr:rowOff>
    </xdr:to>
    <xdr:cxnSp macro="">
      <xdr:nvCxnSpPr>
        <xdr:cNvPr id="81" name="Straight Arrow Connector 80"/>
        <xdr:cNvCxnSpPr>
          <a:stCxn id="80" idx="2"/>
          <a:endCxn id="10" idx="0"/>
        </xdr:cNvCxnSpPr>
      </xdr:nvCxnSpPr>
      <xdr:spPr>
        <a:xfrm rot="5400000">
          <a:off x="4833416" y="9184210"/>
          <a:ext cx="317493" cy="42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93175</xdr:colOff>
      <xdr:row>12</xdr:row>
      <xdr:rowOff>61366</xdr:rowOff>
    </xdr:from>
    <xdr:to>
      <xdr:col>4</xdr:col>
      <xdr:colOff>421258</xdr:colOff>
      <xdr:row>12</xdr:row>
      <xdr:rowOff>258238</xdr:rowOff>
    </xdr:to>
    <xdr:sp macro="" textlink="">
      <xdr:nvSpPr>
        <xdr:cNvPr id="82" name="Flowchart: Off-page Connector 81"/>
        <xdr:cNvSpPr/>
      </xdr:nvSpPr>
      <xdr:spPr>
        <a:xfrm rot="10800000">
          <a:off x="3807925" y="8824366"/>
          <a:ext cx="328083" cy="196872"/>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257216</xdr:colOff>
      <xdr:row>12</xdr:row>
      <xdr:rowOff>258238</xdr:rowOff>
    </xdr:from>
    <xdr:to>
      <xdr:col>6</xdr:col>
      <xdr:colOff>42333</xdr:colOff>
      <xdr:row>12</xdr:row>
      <xdr:rowOff>719660</xdr:rowOff>
    </xdr:to>
    <xdr:cxnSp macro="">
      <xdr:nvCxnSpPr>
        <xdr:cNvPr id="83" name="Shape 82"/>
        <xdr:cNvCxnSpPr>
          <a:stCxn id="10" idx="1"/>
          <a:endCxn id="82" idx="0"/>
        </xdr:cNvCxnSpPr>
      </xdr:nvCxnSpPr>
      <xdr:spPr>
        <a:xfrm rot="10800000">
          <a:off x="3971966" y="9021238"/>
          <a:ext cx="822284" cy="46142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469898</xdr:colOff>
      <xdr:row>20</xdr:row>
      <xdr:rowOff>898520</xdr:rowOff>
    </xdr:from>
    <xdr:to>
      <xdr:col>13</xdr:col>
      <xdr:colOff>248708</xdr:colOff>
      <xdr:row>21</xdr:row>
      <xdr:rowOff>486818</xdr:rowOff>
    </xdr:to>
    <xdr:cxnSp macro="">
      <xdr:nvCxnSpPr>
        <xdr:cNvPr id="88" name="Shape 87"/>
        <xdr:cNvCxnSpPr>
          <a:stCxn id="17" idx="3"/>
          <a:endCxn id="41" idx="0"/>
        </xdr:cNvCxnSpPr>
      </xdr:nvCxnSpPr>
      <xdr:spPr>
        <a:xfrm>
          <a:off x="5179481" y="7872937"/>
          <a:ext cx="276227" cy="136629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258232</xdr:colOff>
      <xdr:row>20</xdr:row>
      <xdr:rowOff>1009646</xdr:rowOff>
    </xdr:from>
    <xdr:to>
      <xdr:col>13</xdr:col>
      <xdr:colOff>52915</xdr:colOff>
      <xdr:row>21</xdr:row>
      <xdr:rowOff>624403</xdr:rowOff>
    </xdr:to>
    <xdr:cxnSp macro="">
      <xdr:nvCxnSpPr>
        <xdr:cNvPr id="91" name="Shape 90"/>
        <xdr:cNvCxnSpPr>
          <a:stCxn id="41" idx="1"/>
          <a:endCxn id="17" idx="2"/>
        </xdr:cNvCxnSpPr>
      </xdr:nvCxnSpPr>
      <xdr:spPr>
        <a:xfrm rot="10800000">
          <a:off x="4967815" y="7984063"/>
          <a:ext cx="292100" cy="139275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459316</xdr:colOff>
      <xdr:row>29</xdr:row>
      <xdr:rowOff>734466</xdr:rowOff>
    </xdr:from>
    <xdr:to>
      <xdr:col>9</xdr:col>
      <xdr:colOff>455084</xdr:colOff>
      <xdr:row>30</xdr:row>
      <xdr:rowOff>523875</xdr:rowOff>
    </xdr:to>
    <xdr:cxnSp macro="">
      <xdr:nvCxnSpPr>
        <xdr:cNvPr id="92" name="Elbow Connector 91"/>
        <xdr:cNvCxnSpPr>
          <a:stCxn id="53" idx="3"/>
          <a:endCxn id="22" idx="0"/>
        </xdr:cNvCxnSpPr>
      </xdr:nvCxnSpPr>
      <xdr:spPr>
        <a:xfrm>
          <a:off x="6221941" y="25566141"/>
          <a:ext cx="538693" cy="1056234"/>
        </a:xfrm>
        <a:prstGeom prst="bentConnector3">
          <a:avLst>
            <a:gd name="adj1" fmla="val 14268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97354</xdr:colOff>
      <xdr:row>28</xdr:row>
      <xdr:rowOff>1248833</xdr:rowOff>
    </xdr:from>
    <xdr:to>
      <xdr:col>8</xdr:col>
      <xdr:colOff>425437</xdr:colOff>
      <xdr:row>28</xdr:row>
      <xdr:rowOff>1424475</xdr:rowOff>
    </xdr:to>
    <xdr:sp macro="" textlink="">
      <xdr:nvSpPr>
        <xdr:cNvPr id="93" name="Flowchart: Off-page Connector 92"/>
        <xdr:cNvSpPr/>
      </xdr:nvSpPr>
      <xdr:spPr>
        <a:xfrm>
          <a:off x="5875854" y="24606250"/>
          <a:ext cx="328083" cy="175642"/>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91042</xdr:colOff>
      <xdr:row>28</xdr:row>
      <xdr:rowOff>1231905</xdr:rowOff>
    </xdr:from>
    <xdr:to>
      <xdr:col>7</xdr:col>
      <xdr:colOff>419125</xdr:colOff>
      <xdr:row>28</xdr:row>
      <xdr:rowOff>1407547</xdr:rowOff>
    </xdr:to>
    <xdr:sp macro="" textlink="">
      <xdr:nvSpPr>
        <xdr:cNvPr id="94" name="Flowchart: Off-page Connector 93"/>
        <xdr:cNvSpPr/>
      </xdr:nvSpPr>
      <xdr:spPr>
        <a:xfrm rot="10800000">
          <a:off x="5340375" y="24589322"/>
          <a:ext cx="328083" cy="175642"/>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101592</xdr:colOff>
      <xdr:row>29</xdr:row>
      <xdr:rowOff>52868</xdr:rowOff>
    </xdr:from>
    <xdr:to>
      <xdr:col>8</xdr:col>
      <xdr:colOff>429675</xdr:colOff>
      <xdr:row>29</xdr:row>
      <xdr:rowOff>243417</xdr:rowOff>
    </xdr:to>
    <xdr:sp macro="" textlink="">
      <xdr:nvSpPr>
        <xdr:cNvPr id="95" name="Flowchart: Off-page Connector 94"/>
        <xdr:cNvSpPr/>
      </xdr:nvSpPr>
      <xdr:spPr>
        <a:xfrm>
          <a:off x="5880092" y="24913118"/>
          <a:ext cx="328083" cy="190549"/>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116429</xdr:colOff>
      <xdr:row>29</xdr:row>
      <xdr:rowOff>46523</xdr:rowOff>
    </xdr:from>
    <xdr:to>
      <xdr:col>7</xdr:col>
      <xdr:colOff>444512</xdr:colOff>
      <xdr:row>29</xdr:row>
      <xdr:rowOff>237072</xdr:rowOff>
    </xdr:to>
    <xdr:sp macro="" textlink="">
      <xdr:nvSpPr>
        <xdr:cNvPr id="96" name="Flowchart: Off-page Connector 95"/>
        <xdr:cNvSpPr/>
      </xdr:nvSpPr>
      <xdr:spPr>
        <a:xfrm rot="10800000">
          <a:off x="5365762" y="24906773"/>
          <a:ext cx="328083" cy="190549"/>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455083</xdr:colOff>
      <xdr:row>28</xdr:row>
      <xdr:rowOff>423325</xdr:rowOff>
    </xdr:from>
    <xdr:to>
      <xdr:col>8</xdr:col>
      <xdr:colOff>261396</xdr:colOff>
      <xdr:row>28</xdr:row>
      <xdr:rowOff>1248833</xdr:rowOff>
    </xdr:to>
    <xdr:cxnSp macro="">
      <xdr:nvCxnSpPr>
        <xdr:cNvPr id="97" name="Shape 96"/>
        <xdr:cNvCxnSpPr>
          <a:stCxn id="50" idx="3"/>
          <a:endCxn id="93" idx="0"/>
        </xdr:cNvCxnSpPr>
      </xdr:nvCxnSpPr>
      <xdr:spPr>
        <a:xfrm>
          <a:off x="5704416" y="23780742"/>
          <a:ext cx="335480" cy="82550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255084</xdr:colOff>
      <xdr:row>28</xdr:row>
      <xdr:rowOff>560908</xdr:rowOff>
    </xdr:from>
    <xdr:to>
      <xdr:col>7</xdr:col>
      <xdr:colOff>259292</xdr:colOff>
      <xdr:row>28</xdr:row>
      <xdr:rowOff>1231905</xdr:rowOff>
    </xdr:to>
    <xdr:cxnSp macro="">
      <xdr:nvCxnSpPr>
        <xdr:cNvPr id="98" name="Straight Arrow Connector 97"/>
        <xdr:cNvCxnSpPr>
          <a:stCxn id="94" idx="2"/>
          <a:endCxn id="50" idx="2"/>
        </xdr:cNvCxnSpPr>
      </xdr:nvCxnSpPr>
      <xdr:spPr>
        <a:xfrm rot="5400000" flipH="1" flipV="1">
          <a:off x="5171022" y="24251720"/>
          <a:ext cx="670997" cy="42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263525</xdr:colOff>
      <xdr:row>29</xdr:row>
      <xdr:rowOff>243416</xdr:rowOff>
    </xdr:from>
    <xdr:to>
      <xdr:col>8</xdr:col>
      <xdr:colOff>265635</xdr:colOff>
      <xdr:row>29</xdr:row>
      <xdr:rowOff>596881</xdr:rowOff>
    </xdr:to>
    <xdr:cxnSp macro="">
      <xdr:nvCxnSpPr>
        <xdr:cNvPr id="99" name="Straight Arrow Connector 98"/>
        <xdr:cNvCxnSpPr>
          <a:stCxn id="95" idx="2"/>
          <a:endCxn id="53" idx="0"/>
        </xdr:cNvCxnSpPr>
      </xdr:nvCxnSpPr>
      <xdr:spPr>
        <a:xfrm rot="5400000">
          <a:off x="5866347" y="25279344"/>
          <a:ext cx="353465" cy="2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280470</xdr:colOff>
      <xdr:row>29</xdr:row>
      <xdr:rowOff>237072</xdr:rowOff>
    </xdr:from>
    <xdr:to>
      <xdr:col>8</xdr:col>
      <xdr:colOff>67731</xdr:colOff>
      <xdr:row>29</xdr:row>
      <xdr:rowOff>734466</xdr:rowOff>
    </xdr:to>
    <xdr:cxnSp macro="">
      <xdr:nvCxnSpPr>
        <xdr:cNvPr id="100" name="Shape 99"/>
        <xdr:cNvCxnSpPr>
          <a:stCxn id="53" idx="1"/>
          <a:endCxn id="96" idx="0"/>
        </xdr:cNvCxnSpPr>
      </xdr:nvCxnSpPr>
      <xdr:spPr>
        <a:xfrm rot="10800000">
          <a:off x="5529803" y="25097322"/>
          <a:ext cx="316428" cy="49739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74083</xdr:colOff>
      <xdr:row>15</xdr:row>
      <xdr:rowOff>127000</xdr:rowOff>
    </xdr:from>
    <xdr:to>
      <xdr:col>3</xdr:col>
      <xdr:colOff>497416</xdr:colOff>
      <xdr:row>15</xdr:row>
      <xdr:rowOff>349250</xdr:rowOff>
    </xdr:to>
    <xdr:sp macro="" textlink="">
      <xdr:nvSpPr>
        <xdr:cNvPr id="101" name="Rectangle 100"/>
        <xdr:cNvSpPr/>
      </xdr:nvSpPr>
      <xdr:spPr>
        <a:xfrm>
          <a:off x="3249083" y="11959167"/>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27514</xdr:colOff>
      <xdr:row>17</xdr:row>
      <xdr:rowOff>133343</xdr:rowOff>
    </xdr:from>
    <xdr:to>
      <xdr:col>11</xdr:col>
      <xdr:colOff>461431</xdr:colOff>
      <xdr:row>17</xdr:row>
      <xdr:rowOff>397927</xdr:rowOff>
    </xdr:to>
    <xdr:sp macro="" textlink="">
      <xdr:nvSpPr>
        <xdr:cNvPr id="110" name="Flowchart: Document 109"/>
        <xdr:cNvSpPr/>
      </xdr:nvSpPr>
      <xdr:spPr>
        <a:xfrm>
          <a:off x="4239681" y="5086343"/>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461431</xdr:colOff>
      <xdr:row>17</xdr:row>
      <xdr:rowOff>265635</xdr:rowOff>
    </xdr:from>
    <xdr:to>
      <xdr:col>13</xdr:col>
      <xdr:colOff>255057</xdr:colOff>
      <xdr:row>18</xdr:row>
      <xdr:rowOff>218010</xdr:rowOff>
    </xdr:to>
    <xdr:cxnSp macro="">
      <xdr:nvCxnSpPr>
        <xdr:cNvPr id="111" name="Shape 110"/>
        <xdr:cNvCxnSpPr>
          <a:stCxn id="110" idx="3"/>
          <a:endCxn id="15" idx="0"/>
        </xdr:cNvCxnSpPr>
      </xdr:nvCxnSpPr>
      <xdr:spPr>
        <a:xfrm>
          <a:off x="4673598" y="5218635"/>
          <a:ext cx="788459" cy="62970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2219326</xdr:colOff>
      <xdr:row>0</xdr:row>
      <xdr:rowOff>19050</xdr:rowOff>
    </xdr:from>
    <xdr:to>
      <xdr:col>1</xdr:col>
      <xdr:colOff>2886076</xdr:colOff>
      <xdr:row>4</xdr:row>
      <xdr:rowOff>161925</xdr:rowOff>
    </xdr:to>
    <xdr:pic>
      <xdr:nvPicPr>
        <xdr:cNvPr id="2" name="Picture 2" descr="Akcayawar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9351" y="19050"/>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38099</xdr:colOff>
      <xdr:row>5</xdr:row>
      <xdr:rowOff>219074</xdr:rowOff>
    </xdr:from>
    <xdr:to>
      <xdr:col>2</xdr:col>
      <xdr:colOff>457199</xdr:colOff>
      <xdr:row>5</xdr:row>
      <xdr:rowOff>419099</xdr:rowOff>
    </xdr:to>
    <xdr:sp macro="" textlink="">
      <xdr:nvSpPr>
        <xdr:cNvPr id="2" name="Flowchart: Terminator 1"/>
        <xdr:cNvSpPr/>
      </xdr:nvSpPr>
      <xdr:spPr>
        <a:xfrm>
          <a:off x="2705099" y="1571624"/>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3</xdr:col>
      <xdr:colOff>52916</xdr:colOff>
      <xdr:row>6</xdr:row>
      <xdr:rowOff>296333</xdr:rowOff>
    </xdr:from>
    <xdr:to>
      <xdr:col>3</xdr:col>
      <xdr:colOff>486833</xdr:colOff>
      <xdr:row>6</xdr:row>
      <xdr:rowOff>560917</xdr:rowOff>
    </xdr:to>
    <xdr:sp macro="" textlink="">
      <xdr:nvSpPr>
        <xdr:cNvPr id="4" name="Flowchart: Document 3"/>
        <xdr:cNvSpPr/>
      </xdr:nvSpPr>
      <xdr:spPr>
        <a:xfrm>
          <a:off x="3224741" y="4525433"/>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67732</xdr:colOff>
      <xdr:row>7</xdr:row>
      <xdr:rowOff>141812</xdr:rowOff>
    </xdr:from>
    <xdr:to>
      <xdr:col>8</xdr:col>
      <xdr:colOff>501649</xdr:colOff>
      <xdr:row>7</xdr:row>
      <xdr:rowOff>406396</xdr:rowOff>
    </xdr:to>
    <xdr:sp macro="" textlink="">
      <xdr:nvSpPr>
        <xdr:cNvPr id="5" name="Flowchart: Document 4"/>
        <xdr:cNvSpPr/>
      </xdr:nvSpPr>
      <xdr:spPr>
        <a:xfrm>
          <a:off x="5830357" y="521863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5</xdr:col>
      <xdr:colOff>63502</xdr:colOff>
      <xdr:row>8</xdr:row>
      <xdr:rowOff>243417</xdr:rowOff>
    </xdr:from>
    <xdr:to>
      <xdr:col>5</xdr:col>
      <xdr:colOff>486835</xdr:colOff>
      <xdr:row>8</xdr:row>
      <xdr:rowOff>465667</xdr:rowOff>
    </xdr:to>
    <xdr:sp macro="" textlink="">
      <xdr:nvSpPr>
        <xdr:cNvPr id="6" name="Rectangle 5"/>
        <xdr:cNvSpPr/>
      </xdr:nvSpPr>
      <xdr:spPr>
        <a:xfrm>
          <a:off x="4292602" y="5834592"/>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50798</xdr:colOff>
      <xdr:row>9</xdr:row>
      <xdr:rowOff>156629</xdr:rowOff>
    </xdr:from>
    <xdr:to>
      <xdr:col>8</xdr:col>
      <xdr:colOff>484715</xdr:colOff>
      <xdr:row>9</xdr:row>
      <xdr:rowOff>421213</xdr:rowOff>
    </xdr:to>
    <xdr:sp macro="" textlink="">
      <xdr:nvSpPr>
        <xdr:cNvPr id="7" name="Flowchart: Document 6"/>
        <xdr:cNvSpPr/>
      </xdr:nvSpPr>
      <xdr:spPr>
        <a:xfrm>
          <a:off x="5813423" y="6443129"/>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33864</xdr:colOff>
      <xdr:row>10</xdr:row>
      <xdr:rowOff>160862</xdr:rowOff>
    </xdr:from>
    <xdr:to>
      <xdr:col>6</xdr:col>
      <xdr:colOff>467781</xdr:colOff>
      <xdr:row>10</xdr:row>
      <xdr:rowOff>425446</xdr:rowOff>
    </xdr:to>
    <xdr:sp macro="" textlink="">
      <xdr:nvSpPr>
        <xdr:cNvPr id="8" name="Flowchart: Document 7"/>
        <xdr:cNvSpPr/>
      </xdr:nvSpPr>
      <xdr:spPr>
        <a:xfrm>
          <a:off x="4777314" y="697123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57151</xdr:colOff>
      <xdr:row>11</xdr:row>
      <xdr:rowOff>247651</xdr:rowOff>
    </xdr:from>
    <xdr:to>
      <xdr:col>4</xdr:col>
      <xdr:colOff>480484</xdr:colOff>
      <xdr:row>11</xdr:row>
      <xdr:rowOff>469901</xdr:rowOff>
    </xdr:to>
    <xdr:sp macro="" textlink="">
      <xdr:nvSpPr>
        <xdr:cNvPr id="9" name="Rectangle 8"/>
        <xdr:cNvSpPr/>
      </xdr:nvSpPr>
      <xdr:spPr>
        <a:xfrm>
          <a:off x="3771901" y="7581901"/>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42333</xdr:colOff>
      <xdr:row>12</xdr:row>
      <xdr:rowOff>582076</xdr:rowOff>
    </xdr:from>
    <xdr:to>
      <xdr:col>6</xdr:col>
      <xdr:colOff>433918</xdr:colOff>
      <xdr:row>12</xdr:row>
      <xdr:rowOff>857243</xdr:rowOff>
    </xdr:to>
    <xdr:sp macro="" textlink="">
      <xdr:nvSpPr>
        <xdr:cNvPr id="10" name="Diamond 9"/>
        <xdr:cNvSpPr/>
      </xdr:nvSpPr>
      <xdr:spPr>
        <a:xfrm>
          <a:off x="4785783" y="9326026"/>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88901</xdr:colOff>
      <xdr:row>13</xdr:row>
      <xdr:rowOff>289987</xdr:rowOff>
    </xdr:from>
    <xdr:to>
      <xdr:col>7</xdr:col>
      <xdr:colOff>480486</xdr:colOff>
      <xdr:row>13</xdr:row>
      <xdr:rowOff>565154</xdr:rowOff>
    </xdr:to>
    <xdr:sp macro="" textlink="">
      <xdr:nvSpPr>
        <xdr:cNvPr id="11" name="Diamond 10"/>
        <xdr:cNvSpPr/>
      </xdr:nvSpPr>
      <xdr:spPr>
        <a:xfrm>
          <a:off x="5327651" y="1025313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71967</xdr:colOff>
      <xdr:row>14</xdr:row>
      <xdr:rowOff>431804</xdr:rowOff>
    </xdr:from>
    <xdr:to>
      <xdr:col>8</xdr:col>
      <xdr:colOff>463552</xdr:colOff>
      <xdr:row>14</xdr:row>
      <xdr:rowOff>706971</xdr:rowOff>
    </xdr:to>
    <xdr:sp macro="" textlink="">
      <xdr:nvSpPr>
        <xdr:cNvPr id="12" name="Diamond 11"/>
        <xdr:cNvSpPr/>
      </xdr:nvSpPr>
      <xdr:spPr>
        <a:xfrm>
          <a:off x="5834592" y="11242679"/>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42332</xdr:colOff>
      <xdr:row>15</xdr:row>
      <xdr:rowOff>370405</xdr:rowOff>
    </xdr:from>
    <xdr:to>
      <xdr:col>9</xdr:col>
      <xdr:colOff>465665</xdr:colOff>
      <xdr:row>15</xdr:row>
      <xdr:rowOff>592655</xdr:rowOff>
    </xdr:to>
    <xdr:sp macro="" textlink="">
      <xdr:nvSpPr>
        <xdr:cNvPr id="13" name="Rectangle 12"/>
        <xdr:cNvSpPr/>
      </xdr:nvSpPr>
      <xdr:spPr>
        <a:xfrm>
          <a:off x="6347882" y="12181405"/>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10</xdr:col>
      <xdr:colOff>76199</xdr:colOff>
      <xdr:row>16</xdr:row>
      <xdr:rowOff>245537</xdr:rowOff>
    </xdr:from>
    <xdr:to>
      <xdr:col>10</xdr:col>
      <xdr:colOff>467784</xdr:colOff>
      <xdr:row>16</xdr:row>
      <xdr:rowOff>520704</xdr:rowOff>
    </xdr:to>
    <xdr:sp macro="" textlink="">
      <xdr:nvSpPr>
        <xdr:cNvPr id="14" name="Diamond 13"/>
        <xdr:cNvSpPr/>
      </xdr:nvSpPr>
      <xdr:spPr>
        <a:xfrm>
          <a:off x="3790949" y="4383620"/>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38098</xdr:colOff>
      <xdr:row>18</xdr:row>
      <xdr:rowOff>218010</xdr:rowOff>
    </xdr:from>
    <xdr:to>
      <xdr:col>13</xdr:col>
      <xdr:colOff>472015</xdr:colOff>
      <xdr:row>18</xdr:row>
      <xdr:rowOff>482594</xdr:rowOff>
    </xdr:to>
    <xdr:sp macro="" textlink="">
      <xdr:nvSpPr>
        <xdr:cNvPr id="15" name="Flowchart: Document 14"/>
        <xdr:cNvSpPr/>
      </xdr:nvSpPr>
      <xdr:spPr>
        <a:xfrm>
          <a:off x="7829548" y="13667310"/>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42331</xdr:colOff>
      <xdr:row>19</xdr:row>
      <xdr:rowOff>190496</xdr:rowOff>
    </xdr:from>
    <xdr:to>
      <xdr:col>14</xdr:col>
      <xdr:colOff>476248</xdr:colOff>
      <xdr:row>19</xdr:row>
      <xdr:rowOff>455080</xdr:rowOff>
    </xdr:to>
    <xdr:sp macro="" textlink="">
      <xdr:nvSpPr>
        <xdr:cNvPr id="16" name="Flowchart: Document 15"/>
        <xdr:cNvSpPr/>
      </xdr:nvSpPr>
      <xdr:spPr>
        <a:xfrm>
          <a:off x="8329081" y="14316071"/>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12</xdr:col>
      <xdr:colOff>46565</xdr:colOff>
      <xdr:row>20</xdr:row>
      <xdr:rowOff>787395</xdr:rowOff>
    </xdr:from>
    <xdr:to>
      <xdr:col>12</xdr:col>
      <xdr:colOff>469898</xdr:colOff>
      <xdr:row>20</xdr:row>
      <xdr:rowOff>1009645</xdr:rowOff>
    </xdr:to>
    <xdr:sp macro="" textlink="">
      <xdr:nvSpPr>
        <xdr:cNvPr id="17" name="Rectangle 16"/>
        <xdr:cNvSpPr/>
      </xdr:nvSpPr>
      <xdr:spPr>
        <a:xfrm>
          <a:off x="7342715" y="15579720"/>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42335</xdr:colOff>
      <xdr:row>23</xdr:row>
      <xdr:rowOff>433917</xdr:rowOff>
    </xdr:from>
    <xdr:to>
      <xdr:col>11</xdr:col>
      <xdr:colOff>455085</xdr:colOff>
      <xdr:row>23</xdr:row>
      <xdr:rowOff>656167</xdr:rowOff>
    </xdr:to>
    <xdr:sp macro="" textlink="">
      <xdr:nvSpPr>
        <xdr:cNvPr id="18" name="Hexagon 17"/>
        <xdr:cNvSpPr/>
      </xdr:nvSpPr>
      <xdr:spPr>
        <a:xfrm>
          <a:off x="6843185" y="19274367"/>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44447</xdr:colOff>
      <xdr:row>24</xdr:row>
      <xdr:rowOff>266697</xdr:rowOff>
    </xdr:from>
    <xdr:to>
      <xdr:col>9</xdr:col>
      <xdr:colOff>478364</xdr:colOff>
      <xdr:row>24</xdr:row>
      <xdr:rowOff>531281</xdr:rowOff>
    </xdr:to>
    <xdr:sp macro="" textlink="">
      <xdr:nvSpPr>
        <xdr:cNvPr id="19" name="Flowchart: Document 18"/>
        <xdr:cNvSpPr/>
      </xdr:nvSpPr>
      <xdr:spPr>
        <a:xfrm>
          <a:off x="6349997" y="2025014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16930</xdr:colOff>
      <xdr:row>25</xdr:row>
      <xdr:rowOff>355597</xdr:rowOff>
    </xdr:from>
    <xdr:to>
      <xdr:col>6</xdr:col>
      <xdr:colOff>450847</xdr:colOff>
      <xdr:row>25</xdr:row>
      <xdr:rowOff>620181</xdr:rowOff>
    </xdr:to>
    <xdr:sp macro="" textlink="">
      <xdr:nvSpPr>
        <xdr:cNvPr id="20" name="Flowchart: Document 19"/>
        <xdr:cNvSpPr/>
      </xdr:nvSpPr>
      <xdr:spPr>
        <a:xfrm>
          <a:off x="4760380" y="21167722"/>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52917</xdr:colOff>
      <xdr:row>26</xdr:row>
      <xdr:rowOff>381000</xdr:rowOff>
    </xdr:from>
    <xdr:to>
      <xdr:col>4</xdr:col>
      <xdr:colOff>476250</xdr:colOff>
      <xdr:row>26</xdr:row>
      <xdr:rowOff>603250</xdr:rowOff>
    </xdr:to>
    <xdr:sp macro="" textlink="">
      <xdr:nvSpPr>
        <xdr:cNvPr id="21" name="Rectangle 20"/>
        <xdr:cNvSpPr/>
      </xdr:nvSpPr>
      <xdr:spPr>
        <a:xfrm>
          <a:off x="3767667" y="22050375"/>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42334</xdr:colOff>
      <xdr:row>30</xdr:row>
      <xdr:rowOff>412750</xdr:rowOff>
    </xdr:from>
    <xdr:to>
      <xdr:col>9</xdr:col>
      <xdr:colOff>455084</xdr:colOff>
      <xdr:row>30</xdr:row>
      <xdr:rowOff>635000</xdr:rowOff>
    </xdr:to>
    <xdr:sp macro="" textlink="">
      <xdr:nvSpPr>
        <xdr:cNvPr id="22" name="Hexagon 21"/>
        <xdr:cNvSpPr/>
      </xdr:nvSpPr>
      <xdr:spPr>
        <a:xfrm>
          <a:off x="6347884" y="26511250"/>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67734</xdr:colOff>
      <xdr:row>31</xdr:row>
      <xdr:rowOff>364067</xdr:rowOff>
    </xdr:from>
    <xdr:to>
      <xdr:col>4</xdr:col>
      <xdr:colOff>480484</xdr:colOff>
      <xdr:row>31</xdr:row>
      <xdr:rowOff>586317</xdr:rowOff>
    </xdr:to>
    <xdr:sp macro="" textlink="">
      <xdr:nvSpPr>
        <xdr:cNvPr id="23" name="Hexagon 22"/>
        <xdr:cNvSpPr/>
      </xdr:nvSpPr>
      <xdr:spPr>
        <a:xfrm>
          <a:off x="3782484" y="27500792"/>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3</xdr:col>
      <xdr:colOff>63499</xdr:colOff>
      <xdr:row>32</xdr:row>
      <xdr:rowOff>158743</xdr:rowOff>
    </xdr:from>
    <xdr:to>
      <xdr:col>3</xdr:col>
      <xdr:colOff>482599</xdr:colOff>
      <xdr:row>32</xdr:row>
      <xdr:rowOff>358768</xdr:rowOff>
    </xdr:to>
    <xdr:sp macro="" textlink="">
      <xdr:nvSpPr>
        <xdr:cNvPr id="24" name="Flowchart: Terminator 23"/>
        <xdr:cNvSpPr/>
      </xdr:nvSpPr>
      <xdr:spPr>
        <a:xfrm>
          <a:off x="3238499" y="11779243"/>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2</xdr:col>
      <xdr:colOff>457199</xdr:colOff>
      <xdr:row>5</xdr:row>
      <xdr:rowOff>319087</xdr:rowOff>
    </xdr:from>
    <xdr:to>
      <xdr:col>3</xdr:col>
      <xdr:colOff>269874</xdr:colOff>
      <xdr:row>15</xdr:row>
      <xdr:rowOff>158745</xdr:rowOff>
    </xdr:to>
    <xdr:cxnSp macro="">
      <xdr:nvCxnSpPr>
        <xdr:cNvPr id="25" name="Shape 24"/>
        <xdr:cNvCxnSpPr>
          <a:stCxn id="2" idx="3"/>
          <a:endCxn id="101" idx="0"/>
        </xdr:cNvCxnSpPr>
      </xdr:nvCxnSpPr>
      <xdr:spPr>
        <a:xfrm>
          <a:off x="3124199" y="1673754"/>
          <a:ext cx="320675" cy="178699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486833</xdr:colOff>
      <xdr:row>6</xdr:row>
      <xdr:rowOff>428625</xdr:rowOff>
    </xdr:from>
    <xdr:to>
      <xdr:col>8</xdr:col>
      <xdr:colOff>284691</xdr:colOff>
      <xdr:row>7</xdr:row>
      <xdr:rowOff>141812</xdr:rowOff>
    </xdr:to>
    <xdr:cxnSp macro="">
      <xdr:nvCxnSpPr>
        <xdr:cNvPr id="26" name="Shape 25"/>
        <xdr:cNvCxnSpPr>
          <a:stCxn id="4" idx="3"/>
          <a:endCxn id="5" idx="0"/>
        </xdr:cNvCxnSpPr>
      </xdr:nvCxnSpPr>
      <xdr:spPr>
        <a:xfrm>
          <a:off x="3658658" y="4657725"/>
          <a:ext cx="2388658" cy="5609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275169</xdr:colOff>
      <xdr:row>7</xdr:row>
      <xdr:rowOff>274104</xdr:rowOff>
    </xdr:from>
    <xdr:to>
      <xdr:col>8</xdr:col>
      <xdr:colOff>67732</xdr:colOff>
      <xdr:row>8</xdr:row>
      <xdr:rowOff>243417</xdr:rowOff>
    </xdr:to>
    <xdr:cxnSp macro="">
      <xdr:nvCxnSpPr>
        <xdr:cNvPr id="27" name="Shape 26"/>
        <xdr:cNvCxnSpPr>
          <a:stCxn id="5" idx="1"/>
          <a:endCxn id="6" idx="0"/>
        </xdr:cNvCxnSpPr>
      </xdr:nvCxnSpPr>
      <xdr:spPr>
        <a:xfrm rot="10800000" flipV="1">
          <a:off x="4504269" y="5350929"/>
          <a:ext cx="1326088" cy="48366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486835</xdr:colOff>
      <xdr:row>8</xdr:row>
      <xdr:rowOff>354542</xdr:rowOff>
    </xdr:from>
    <xdr:to>
      <xdr:col>8</xdr:col>
      <xdr:colOff>267757</xdr:colOff>
      <xdr:row>9</xdr:row>
      <xdr:rowOff>156629</xdr:rowOff>
    </xdr:to>
    <xdr:cxnSp macro="">
      <xdr:nvCxnSpPr>
        <xdr:cNvPr id="28" name="Shape 27"/>
        <xdr:cNvCxnSpPr>
          <a:stCxn id="6" idx="3"/>
          <a:endCxn id="7" idx="0"/>
        </xdr:cNvCxnSpPr>
      </xdr:nvCxnSpPr>
      <xdr:spPr>
        <a:xfrm>
          <a:off x="4715935" y="5945717"/>
          <a:ext cx="1314447" cy="4974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250823</xdr:colOff>
      <xdr:row>9</xdr:row>
      <xdr:rowOff>288921</xdr:rowOff>
    </xdr:from>
    <xdr:to>
      <xdr:col>8</xdr:col>
      <xdr:colOff>50798</xdr:colOff>
      <xdr:row>10</xdr:row>
      <xdr:rowOff>160862</xdr:rowOff>
    </xdr:to>
    <xdr:cxnSp macro="">
      <xdr:nvCxnSpPr>
        <xdr:cNvPr id="29" name="Shape 28"/>
        <xdr:cNvCxnSpPr>
          <a:stCxn id="7" idx="1"/>
          <a:endCxn id="8" idx="0"/>
        </xdr:cNvCxnSpPr>
      </xdr:nvCxnSpPr>
      <xdr:spPr>
        <a:xfrm rot="10800000" flipV="1">
          <a:off x="4994273" y="6575421"/>
          <a:ext cx="819150" cy="39581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268819</xdr:colOff>
      <xdr:row>10</xdr:row>
      <xdr:rowOff>293153</xdr:rowOff>
    </xdr:from>
    <xdr:to>
      <xdr:col>6</xdr:col>
      <xdr:colOff>33865</xdr:colOff>
      <xdr:row>11</xdr:row>
      <xdr:rowOff>247650</xdr:rowOff>
    </xdr:to>
    <xdr:cxnSp macro="">
      <xdr:nvCxnSpPr>
        <xdr:cNvPr id="30" name="Shape 29"/>
        <xdr:cNvCxnSpPr>
          <a:stCxn id="8" idx="1"/>
          <a:endCxn id="9" idx="0"/>
        </xdr:cNvCxnSpPr>
      </xdr:nvCxnSpPr>
      <xdr:spPr>
        <a:xfrm rot="10800000" flipV="1">
          <a:off x="3983569" y="7103528"/>
          <a:ext cx="793746" cy="47837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433918</xdr:colOff>
      <xdr:row>12</xdr:row>
      <xdr:rowOff>719660</xdr:rowOff>
    </xdr:from>
    <xdr:to>
      <xdr:col>7</xdr:col>
      <xdr:colOff>284694</xdr:colOff>
      <xdr:row>13</xdr:row>
      <xdr:rowOff>289987</xdr:rowOff>
    </xdr:to>
    <xdr:cxnSp macro="">
      <xdr:nvCxnSpPr>
        <xdr:cNvPr id="31" name="Shape 30"/>
        <xdr:cNvCxnSpPr>
          <a:stCxn id="10" idx="3"/>
          <a:endCxn id="11" idx="0"/>
        </xdr:cNvCxnSpPr>
      </xdr:nvCxnSpPr>
      <xdr:spPr>
        <a:xfrm>
          <a:off x="5177368" y="9463610"/>
          <a:ext cx="346076" cy="78952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238127</xdr:colOff>
      <xdr:row>12</xdr:row>
      <xdr:rowOff>857244</xdr:rowOff>
    </xdr:from>
    <xdr:to>
      <xdr:col>7</xdr:col>
      <xdr:colOff>88902</xdr:colOff>
      <xdr:row>13</xdr:row>
      <xdr:rowOff>427572</xdr:rowOff>
    </xdr:to>
    <xdr:cxnSp macro="">
      <xdr:nvCxnSpPr>
        <xdr:cNvPr id="32" name="Shape 31"/>
        <xdr:cNvCxnSpPr>
          <a:stCxn id="11" idx="1"/>
          <a:endCxn id="10" idx="2"/>
        </xdr:cNvCxnSpPr>
      </xdr:nvCxnSpPr>
      <xdr:spPr>
        <a:xfrm rot="10800000">
          <a:off x="4981577" y="9601194"/>
          <a:ext cx="346075" cy="78952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480486</xdr:colOff>
      <xdr:row>13</xdr:row>
      <xdr:rowOff>427571</xdr:rowOff>
    </xdr:from>
    <xdr:to>
      <xdr:col>8</xdr:col>
      <xdr:colOff>267760</xdr:colOff>
      <xdr:row>14</xdr:row>
      <xdr:rowOff>431804</xdr:rowOff>
    </xdr:to>
    <xdr:cxnSp macro="">
      <xdr:nvCxnSpPr>
        <xdr:cNvPr id="33" name="Shape 32"/>
        <xdr:cNvCxnSpPr>
          <a:stCxn id="11" idx="3"/>
          <a:endCxn id="12" idx="0"/>
        </xdr:cNvCxnSpPr>
      </xdr:nvCxnSpPr>
      <xdr:spPr>
        <a:xfrm>
          <a:off x="5719236" y="10390721"/>
          <a:ext cx="311149" cy="8519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284694</xdr:colOff>
      <xdr:row>13</xdr:row>
      <xdr:rowOff>565155</xdr:rowOff>
    </xdr:from>
    <xdr:to>
      <xdr:col>8</xdr:col>
      <xdr:colOff>71967</xdr:colOff>
      <xdr:row>14</xdr:row>
      <xdr:rowOff>569389</xdr:rowOff>
    </xdr:to>
    <xdr:cxnSp macro="">
      <xdr:nvCxnSpPr>
        <xdr:cNvPr id="34" name="Shape 33"/>
        <xdr:cNvCxnSpPr>
          <a:stCxn id="12" idx="1"/>
          <a:endCxn id="11" idx="2"/>
        </xdr:cNvCxnSpPr>
      </xdr:nvCxnSpPr>
      <xdr:spPr>
        <a:xfrm rot="10800000">
          <a:off x="5523444" y="10528305"/>
          <a:ext cx="311148" cy="8519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463552</xdr:colOff>
      <xdr:row>14</xdr:row>
      <xdr:rowOff>569388</xdr:rowOff>
    </xdr:from>
    <xdr:to>
      <xdr:col>9</xdr:col>
      <xdr:colOff>253999</xdr:colOff>
      <xdr:row>15</xdr:row>
      <xdr:rowOff>370405</xdr:rowOff>
    </xdr:to>
    <xdr:cxnSp macro="">
      <xdr:nvCxnSpPr>
        <xdr:cNvPr id="35" name="Shape 34"/>
        <xdr:cNvCxnSpPr>
          <a:stCxn id="12" idx="3"/>
          <a:endCxn id="13" idx="0"/>
        </xdr:cNvCxnSpPr>
      </xdr:nvCxnSpPr>
      <xdr:spPr>
        <a:xfrm>
          <a:off x="6226177" y="11380263"/>
          <a:ext cx="333372" cy="80114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486832</xdr:colOff>
      <xdr:row>15</xdr:row>
      <xdr:rowOff>291037</xdr:rowOff>
    </xdr:from>
    <xdr:to>
      <xdr:col>10</xdr:col>
      <xdr:colOff>271992</xdr:colOff>
      <xdr:row>16</xdr:row>
      <xdr:rowOff>245537</xdr:rowOff>
    </xdr:to>
    <xdr:cxnSp macro="">
      <xdr:nvCxnSpPr>
        <xdr:cNvPr id="36" name="Shape 35"/>
        <xdr:cNvCxnSpPr>
          <a:stCxn id="101" idx="3"/>
          <a:endCxn id="14" idx="0"/>
        </xdr:cNvCxnSpPr>
      </xdr:nvCxnSpPr>
      <xdr:spPr>
        <a:xfrm>
          <a:off x="3661832" y="3593037"/>
          <a:ext cx="324910" cy="7905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269875</xdr:colOff>
      <xdr:row>15</xdr:row>
      <xdr:rowOff>405838</xdr:rowOff>
    </xdr:from>
    <xdr:to>
      <xdr:col>10</xdr:col>
      <xdr:colOff>76200</xdr:colOff>
      <xdr:row>16</xdr:row>
      <xdr:rowOff>383122</xdr:rowOff>
    </xdr:to>
    <xdr:cxnSp macro="">
      <xdr:nvCxnSpPr>
        <xdr:cNvPr id="37" name="Shape 36"/>
        <xdr:cNvCxnSpPr>
          <a:stCxn id="14" idx="1"/>
          <a:endCxn id="101" idx="2"/>
        </xdr:cNvCxnSpPr>
      </xdr:nvCxnSpPr>
      <xdr:spPr>
        <a:xfrm rot="10800000">
          <a:off x="3444875" y="3707838"/>
          <a:ext cx="346075" cy="81336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467784</xdr:colOff>
      <xdr:row>16</xdr:row>
      <xdr:rowOff>383121</xdr:rowOff>
    </xdr:from>
    <xdr:to>
      <xdr:col>11</xdr:col>
      <xdr:colOff>233890</xdr:colOff>
      <xdr:row>17</xdr:row>
      <xdr:rowOff>175675</xdr:rowOff>
    </xdr:to>
    <xdr:cxnSp macro="">
      <xdr:nvCxnSpPr>
        <xdr:cNvPr id="38" name="Shape 37"/>
        <xdr:cNvCxnSpPr>
          <a:stCxn id="14" idx="3"/>
          <a:endCxn id="108" idx="0"/>
        </xdr:cNvCxnSpPr>
      </xdr:nvCxnSpPr>
      <xdr:spPr>
        <a:xfrm>
          <a:off x="4182534" y="4521204"/>
          <a:ext cx="263523" cy="59688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472015</xdr:colOff>
      <xdr:row>18</xdr:row>
      <xdr:rowOff>350302</xdr:rowOff>
    </xdr:from>
    <xdr:to>
      <xdr:col>14</xdr:col>
      <xdr:colOff>259290</xdr:colOff>
      <xdr:row>19</xdr:row>
      <xdr:rowOff>190496</xdr:rowOff>
    </xdr:to>
    <xdr:cxnSp macro="">
      <xdr:nvCxnSpPr>
        <xdr:cNvPr id="39" name="Shape 38"/>
        <xdr:cNvCxnSpPr>
          <a:stCxn id="15" idx="3"/>
          <a:endCxn id="16" idx="0"/>
        </xdr:cNvCxnSpPr>
      </xdr:nvCxnSpPr>
      <xdr:spPr>
        <a:xfrm>
          <a:off x="8263465" y="13799602"/>
          <a:ext cx="282575" cy="51646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258233</xdr:colOff>
      <xdr:row>19</xdr:row>
      <xdr:rowOff>322787</xdr:rowOff>
    </xdr:from>
    <xdr:to>
      <xdr:col>14</xdr:col>
      <xdr:colOff>42332</xdr:colOff>
      <xdr:row>20</xdr:row>
      <xdr:rowOff>787394</xdr:rowOff>
    </xdr:to>
    <xdr:cxnSp macro="">
      <xdr:nvCxnSpPr>
        <xdr:cNvPr id="40" name="Shape 39"/>
        <xdr:cNvCxnSpPr>
          <a:stCxn id="16" idx="1"/>
          <a:endCxn id="17" idx="0"/>
        </xdr:cNvCxnSpPr>
      </xdr:nvCxnSpPr>
      <xdr:spPr>
        <a:xfrm rot="10800000" flipV="1">
          <a:off x="7554383" y="14448362"/>
          <a:ext cx="774699" cy="113135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63498</xdr:colOff>
      <xdr:row>21</xdr:row>
      <xdr:rowOff>190488</xdr:rowOff>
    </xdr:from>
    <xdr:to>
      <xdr:col>13</xdr:col>
      <xdr:colOff>455083</xdr:colOff>
      <xdr:row>21</xdr:row>
      <xdr:rowOff>465655</xdr:rowOff>
    </xdr:to>
    <xdr:sp macro="" textlink="">
      <xdr:nvSpPr>
        <xdr:cNvPr id="41" name="Diamond 40"/>
        <xdr:cNvSpPr/>
      </xdr:nvSpPr>
      <xdr:spPr>
        <a:xfrm>
          <a:off x="5270498" y="8879405"/>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67731</xdr:colOff>
      <xdr:row>22</xdr:row>
      <xdr:rowOff>395806</xdr:rowOff>
    </xdr:from>
    <xdr:to>
      <xdr:col>14</xdr:col>
      <xdr:colOff>459316</xdr:colOff>
      <xdr:row>22</xdr:row>
      <xdr:rowOff>670973</xdr:rowOff>
    </xdr:to>
    <xdr:sp macro="" textlink="">
      <xdr:nvSpPr>
        <xdr:cNvPr id="42" name="Diamond 41"/>
        <xdr:cNvSpPr/>
      </xdr:nvSpPr>
      <xdr:spPr>
        <a:xfrm>
          <a:off x="8354481" y="18255181"/>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455083</xdr:colOff>
      <xdr:row>21</xdr:row>
      <xdr:rowOff>328072</xdr:rowOff>
    </xdr:from>
    <xdr:to>
      <xdr:col>14</xdr:col>
      <xdr:colOff>263524</xdr:colOff>
      <xdr:row>22</xdr:row>
      <xdr:rowOff>395806</xdr:rowOff>
    </xdr:to>
    <xdr:cxnSp macro="">
      <xdr:nvCxnSpPr>
        <xdr:cNvPr id="43" name="Shape 42"/>
        <xdr:cNvCxnSpPr>
          <a:stCxn id="41" idx="3"/>
          <a:endCxn id="42" idx="0"/>
        </xdr:cNvCxnSpPr>
      </xdr:nvCxnSpPr>
      <xdr:spPr>
        <a:xfrm>
          <a:off x="5662083" y="9016989"/>
          <a:ext cx="305858" cy="105198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259292</xdr:colOff>
      <xdr:row>21</xdr:row>
      <xdr:rowOff>465656</xdr:rowOff>
    </xdr:from>
    <xdr:to>
      <xdr:col>14</xdr:col>
      <xdr:colOff>67732</xdr:colOff>
      <xdr:row>22</xdr:row>
      <xdr:rowOff>533391</xdr:rowOff>
    </xdr:to>
    <xdr:cxnSp macro="">
      <xdr:nvCxnSpPr>
        <xdr:cNvPr id="44" name="Shape 43"/>
        <xdr:cNvCxnSpPr>
          <a:stCxn id="42" idx="1"/>
          <a:endCxn id="41" idx="2"/>
        </xdr:cNvCxnSpPr>
      </xdr:nvCxnSpPr>
      <xdr:spPr>
        <a:xfrm rot="10800000">
          <a:off x="5466292" y="9154573"/>
          <a:ext cx="305857" cy="10519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233890</xdr:colOff>
      <xdr:row>24</xdr:row>
      <xdr:rowOff>398989</xdr:rowOff>
    </xdr:from>
    <xdr:to>
      <xdr:col>9</xdr:col>
      <xdr:colOff>44448</xdr:colOff>
      <xdr:row>25</xdr:row>
      <xdr:rowOff>355597</xdr:rowOff>
    </xdr:to>
    <xdr:cxnSp macro="">
      <xdr:nvCxnSpPr>
        <xdr:cNvPr id="45" name="Shape 44"/>
        <xdr:cNvCxnSpPr>
          <a:stCxn id="19" idx="1"/>
          <a:endCxn id="20" idx="0"/>
        </xdr:cNvCxnSpPr>
      </xdr:nvCxnSpPr>
      <xdr:spPr>
        <a:xfrm rot="10800000" flipV="1">
          <a:off x="4977340" y="20382439"/>
          <a:ext cx="1372658" cy="7852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25</xdr:row>
      <xdr:rowOff>487889</xdr:rowOff>
    </xdr:from>
    <xdr:to>
      <xdr:col>6</xdr:col>
      <xdr:colOff>16931</xdr:colOff>
      <xdr:row>26</xdr:row>
      <xdr:rowOff>381000</xdr:rowOff>
    </xdr:to>
    <xdr:cxnSp macro="">
      <xdr:nvCxnSpPr>
        <xdr:cNvPr id="46" name="Shape 45"/>
        <xdr:cNvCxnSpPr>
          <a:stCxn id="20" idx="1"/>
          <a:endCxn id="21" idx="0"/>
        </xdr:cNvCxnSpPr>
      </xdr:nvCxnSpPr>
      <xdr:spPr>
        <a:xfrm rot="10800000" flipV="1">
          <a:off x="3979335" y="21300014"/>
          <a:ext cx="781046" cy="75036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42332</xdr:colOff>
      <xdr:row>27</xdr:row>
      <xdr:rowOff>296324</xdr:rowOff>
    </xdr:from>
    <xdr:to>
      <xdr:col>6</xdr:col>
      <xdr:colOff>433917</xdr:colOff>
      <xdr:row>27</xdr:row>
      <xdr:rowOff>571491</xdr:rowOff>
    </xdr:to>
    <xdr:sp macro="" textlink="">
      <xdr:nvSpPr>
        <xdr:cNvPr id="47" name="Diamond 46"/>
        <xdr:cNvSpPr/>
      </xdr:nvSpPr>
      <xdr:spPr>
        <a:xfrm>
          <a:off x="4785782" y="22775324"/>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476250</xdr:colOff>
      <xdr:row>26</xdr:row>
      <xdr:rowOff>492125</xdr:rowOff>
    </xdr:from>
    <xdr:to>
      <xdr:col>6</xdr:col>
      <xdr:colOff>238125</xdr:colOff>
      <xdr:row>27</xdr:row>
      <xdr:rowOff>296324</xdr:rowOff>
    </xdr:to>
    <xdr:cxnSp macro="">
      <xdr:nvCxnSpPr>
        <xdr:cNvPr id="48" name="Shape 47"/>
        <xdr:cNvCxnSpPr>
          <a:stCxn id="21" idx="3"/>
          <a:endCxn id="47" idx="0"/>
        </xdr:cNvCxnSpPr>
      </xdr:nvCxnSpPr>
      <xdr:spPr>
        <a:xfrm>
          <a:off x="4191000" y="22161500"/>
          <a:ext cx="790575" cy="61382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26</xdr:row>
      <xdr:rowOff>603250</xdr:rowOff>
    </xdr:from>
    <xdr:to>
      <xdr:col>6</xdr:col>
      <xdr:colOff>42333</xdr:colOff>
      <xdr:row>27</xdr:row>
      <xdr:rowOff>433908</xdr:rowOff>
    </xdr:to>
    <xdr:cxnSp macro="">
      <xdr:nvCxnSpPr>
        <xdr:cNvPr id="49" name="Shape 48"/>
        <xdr:cNvCxnSpPr>
          <a:stCxn id="47" idx="1"/>
          <a:endCxn id="21" idx="2"/>
        </xdr:cNvCxnSpPr>
      </xdr:nvCxnSpPr>
      <xdr:spPr>
        <a:xfrm rot="10800000">
          <a:off x="3979335" y="22272625"/>
          <a:ext cx="806448" cy="6402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63498</xdr:colOff>
      <xdr:row>28</xdr:row>
      <xdr:rowOff>285741</xdr:rowOff>
    </xdr:from>
    <xdr:to>
      <xdr:col>7</xdr:col>
      <xdr:colOff>455083</xdr:colOff>
      <xdr:row>28</xdr:row>
      <xdr:rowOff>560908</xdr:rowOff>
    </xdr:to>
    <xdr:sp macro="" textlink="">
      <xdr:nvSpPr>
        <xdr:cNvPr id="50" name="Diamond 49"/>
        <xdr:cNvSpPr/>
      </xdr:nvSpPr>
      <xdr:spPr>
        <a:xfrm>
          <a:off x="5302248" y="23612466"/>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433917</xdr:colOff>
      <xdr:row>27</xdr:row>
      <xdr:rowOff>433908</xdr:rowOff>
    </xdr:from>
    <xdr:to>
      <xdr:col>7</xdr:col>
      <xdr:colOff>259291</xdr:colOff>
      <xdr:row>28</xdr:row>
      <xdr:rowOff>285741</xdr:rowOff>
    </xdr:to>
    <xdr:cxnSp macro="">
      <xdr:nvCxnSpPr>
        <xdr:cNvPr id="51" name="Shape 50"/>
        <xdr:cNvCxnSpPr>
          <a:stCxn id="47" idx="3"/>
          <a:endCxn id="50" idx="0"/>
        </xdr:cNvCxnSpPr>
      </xdr:nvCxnSpPr>
      <xdr:spPr>
        <a:xfrm>
          <a:off x="5177367" y="22912908"/>
          <a:ext cx="320674" cy="6995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238126</xdr:colOff>
      <xdr:row>27</xdr:row>
      <xdr:rowOff>571492</xdr:rowOff>
    </xdr:from>
    <xdr:to>
      <xdr:col>7</xdr:col>
      <xdr:colOff>63499</xdr:colOff>
      <xdr:row>28</xdr:row>
      <xdr:rowOff>423326</xdr:rowOff>
    </xdr:to>
    <xdr:cxnSp macro="">
      <xdr:nvCxnSpPr>
        <xdr:cNvPr id="52" name="Shape 51"/>
        <xdr:cNvCxnSpPr>
          <a:stCxn id="50" idx="1"/>
          <a:endCxn id="47" idx="2"/>
        </xdr:cNvCxnSpPr>
      </xdr:nvCxnSpPr>
      <xdr:spPr>
        <a:xfrm rot="10800000">
          <a:off x="4981576" y="23050492"/>
          <a:ext cx="320673" cy="6995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67731</xdr:colOff>
      <xdr:row>29</xdr:row>
      <xdr:rowOff>596882</xdr:rowOff>
    </xdr:from>
    <xdr:to>
      <xdr:col>8</xdr:col>
      <xdr:colOff>459316</xdr:colOff>
      <xdr:row>29</xdr:row>
      <xdr:rowOff>872049</xdr:rowOff>
    </xdr:to>
    <xdr:sp macro="" textlink="">
      <xdr:nvSpPr>
        <xdr:cNvPr id="53" name="Diamond 52"/>
        <xdr:cNvSpPr/>
      </xdr:nvSpPr>
      <xdr:spPr>
        <a:xfrm>
          <a:off x="5830356" y="2542855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3</xdr:col>
      <xdr:colOff>273050</xdr:colOff>
      <xdr:row>23</xdr:row>
      <xdr:rowOff>545041</xdr:rowOff>
    </xdr:from>
    <xdr:to>
      <xdr:col>11</xdr:col>
      <xdr:colOff>42336</xdr:colOff>
      <xdr:row>32</xdr:row>
      <xdr:rowOff>158742</xdr:rowOff>
    </xdr:to>
    <xdr:cxnSp macro="">
      <xdr:nvCxnSpPr>
        <xdr:cNvPr id="54" name="Shape 53"/>
        <xdr:cNvCxnSpPr>
          <a:stCxn id="18" idx="3"/>
          <a:endCxn id="24" idx="0"/>
        </xdr:cNvCxnSpPr>
      </xdr:nvCxnSpPr>
      <xdr:spPr>
        <a:xfrm rot="10800000" flipV="1">
          <a:off x="3448050" y="11022541"/>
          <a:ext cx="806453" cy="75670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455086</xdr:colOff>
      <xdr:row>22</xdr:row>
      <xdr:rowOff>670973</xdr:rowOff>
    </xdr:from>
    <xdr:to>
      <xdr:col>14</xdr:col>
      <xdr:colOff>263525</xdr:colOff>
      <xdr:row>23</xdr:row>
      <xdr:rowOff>545042</xdr:rowOff>
    </xdr:to>
    <xdr:cxnSp macro="">
      <xdr:nvCxnSpPr>
        <xdr:cNvPr id="55" name="Shape 54"/>
        <xdr:cNvCxnSpPr>
          <a:stCxn id="42" idx="2"/>
          <a:endCxn id="18" idx="0"/>
        </xdr:cNvCxnSpPr>
      </xdr:nvCxnSpPr>
      <xdr:spPr>
        <a:xfrm rot="5400000">
          <a:off x="7475534" y="18310750"/>
          <a:ext cx="855144" cy="129433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317506</xdr:colOff>
      <xdr:row>16</xdr:row>
      <xdr:rowOff>201063</xdr:rowOff>
    </xdr:from>
    <xdr:ext cx="457200" cy="217560"/>
    <xdr:sp macro="" textlink="">
      <xdr:nvSpPr>
        <xdr:cNvPr id="60" name="TextBox 59"/>
        <xdr:cNvSpPr txBox="1"/>
      </xdr:nvSpPr>
      <xdr:spPr>
        <a:xfrm rot="10800000" flipV="1">
          <a:off x="4032256" y="4339146"/>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13</xdr:col>
      <xdr:colOff>338672</xdr:colOff>
      <xdr:row>21</xdr:row>
      <xdr:rowOff>169328</xdr:rowOff>
    </xdr:from>
    <xdr:ext cx="457200" cy="217560"/>
    <xdr:sp macro="" textlink="">
      <xdr:nvSpPr>
        <xdr:cNvPr id="61" name="TextBox 60"/>
        <xdr:cNvSpPr txBox="1"/>
      </xdr:nvSpPr>
      <xdr:spPr>
        <a:xfrm rot="10800000" flipV="1">
          <a:off x="5545672" y="8858245"/>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14</xdr:col>
      <xdr:colOff>126996</xdr:colOff>
      <xdr:row>22</xdr:row>
      <xdr:rowOff>645563</xdr:rowOff>
    </xdr:from>
    <xdr:ext cx="457200" cy="217560"/>
    <xdr:sp macro="" textlink="">
      <xdr:nvSpPr>
        <xdr:cNvPr id="62" name="TextBox 61"/>
        <xdr:cNvSpPr txBox="1"/>
      </xdr:nvSpPr>
      <xdr:spPr>
        <a:xfrm rot="10800000" flipV="1">
          <a:off x="8413746" y="18504938"/>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3</xdr:col>
      <xdr:colOff>275166</xdr:colOff>
      <xdr:row>16</xdr:row>
      <xdr:rowOff>190480</xdr:rowOff>
    </xdr:from>
    <xdr:ext cx="457200" cy="182880"/>
    <xdr:sp macro="" textlink="">
      <xdr:nvSpPr>
        <xdr:cNvPr id="69" name="TextBox 68"/>
        <xdr:cNvSpPr txBox="1"/>
      </xdr:nvSpPr>
      <xdr:spPr>
        <a:xfrm rot="10800000" flipV="1">
          <a:off x="3450166" y="4328563"/>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12</xdr:col>
      <xdr:colOff>211660</xdr:colOff>
      <xdr:row>21</xdr:row>
      <xdr:rowOff>169328</xdr:rowOff>
    </xdr:from>
    <xdr:ext cx="457200" cy="182880"/>
    <xdr:sp macro="" textlink="">
      <xdr:nvSpPr>
        <xdr:cNvPr id="70" name="TextBox 69"/>
        <xdr:cNvSpPr txBox="1"/>
      </xdr:nvSpPr>
      <xdr:spPr>
        <a:xfrm rot="10800000" flipV="1">
          <a:off x="4921243" y="8858245"/>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13</xdr:col>
      <xdr:colOff>179911</xdr:colOff>
      <xdr:row>22</xdr:row>
      <xdr:rowOff>359822</xdr:rowOff>
    </xdr:from>
    <xdr:ext cx="457200" cy="182880"/>
    <xdr:sp macro="" textlink="">
      <xdr:nvSpPr>
        <xdr:cNvPr id="71" name="TextBox 70"/>
        <xdr:cNvSpPr txBox="1"/>
      </xdr:nvSpPr>
      <xdr:spPr>
        <a:xfrm rot="10800000" flipV="1">
          <a:off x="7971361" y="18219197"/>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twoCellAnchor>
    <xdr:from>
      <xdr:col>4</xdr:col>
      <xdr:colOff>480484</xdr:colOff>
      <xdr:row>30</xdr:row>
      <xdr:rowOff>523875</xdr:rowOff>
    </xdr:from>
    <xdr:to>
      <xdr:col>9</xdr:col>
      <xdr:colOff>42334</xdr:colOff>
      <xdr:row>31</xdr:row>
      <xdr:rowOff>475192</xdr:rowOff>
    </xdr:to>
    <xdr:cxnSp macro="">
      <xdr:nvCxnSpPr>
        <xdr:cNvPr id="75" name="Elbow Connector 74"/>
        <xdr:cNvCxnSpPr>
          <a:stCxn id="22" idx="3"/>
          <a:endCxn id="23" idx="0"/>
        </xdr:cNvCxnSpPr>
      </xdr:nvCxnSpPr>
      <xdr:spPr>
        <a:xfrm rot="10800000" flipV="1">
          <a:off x="4195234" y="26622375"/>
          <a:ext cx="2152650" cy="989542"/>
        </a:xfrm>
        <a:prstGeom prst="bentConnector3">
          <a:avLst>
            <a:gd name="adj1" fmla="val 40714"/>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95250</xdr:colOff>
      <xdr:row>11</xdr:row>
      <xdr:rowOff>1153583</xdr:rowOff>
    </xdr:from>
    <xdr:to>
      <xdr:col>6</xdr:col>
      <xdr:colOff>423333</xdr:colOff>
      <xdr:row>11</xdr:row>
      <xdr:rowOff>1333485</xdr:rowOff>
    </xdr:to>
    <xdr:sp macro="" textlink="">
      <xdr:nvSpPr>
        <xdr:cNvPr id="76" name="Flowchart: Off-page Connector 75"/>
        <xdr:cNvSpPr/>
      </xdr:nvSpPr>
      <xdr:spPr>
        <a:xfrm>
          <a:off x="4847167" y="8509000"/>
          <a:ext cx="328083" cy="179902"/>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480484</xdr:colOff>
      <xdr:row>11</xdr:row>
      <xdr:rowOff>358776</xdr:rowOff>
    </xdr:from>
    <xdr:to>
      <xdr:col>6</xdr:col>
      <xdr:colOff>259292</xdr:colOff>
      <xdr:row>11</xdr:row>
      <xdr:rowOff>1153583</xdr:rowOff>
    </xdr:to>
    <xdr:cxnSp macro="">
      <xdr:nvCxnSpPr>
        <xdr:cNvPr id="77" name="Shape 76"/>
        <xdr:cNvCxnSpPr>
          <a:stCxn id="9" idx="3"/>
          <a:endCxn id="76" idx="0"/>
        </xdr:cNvCxnSpPr>
      </xdr:nvCxnSpPr>
      <xdr:spPr>
        <a:xfrm>
          <a:off x="4195234" y="7714193"/>
          <a:ext cx="815975" cy="79480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99520</xdr:colOff>
      <xdr:row>11</xdr:row>
      <xdr:rowOff>1147238</xdr:rowOff>
    </xdr:from>
    <xdr:to>
      <xdr:col>4</xdr:col>
      <xdr:colOff>427603</xdr:colOff>
      <xdr:row>11</xdr:row>
      <xdr:rowOff>1327140</xdr:rowOff>
    </xdr:to>
    <xdr:sp macro="" textlink="">
      <xdr:nvSpPr>
        <xdr:cNvPr id="78" name="Flowchart: Off-page Connector 77"/>
        <xdr:cNvSpPr/>
      </xdr:nvSpPr>
      <xdr:spPr>
        <a:xfrm rot="10800000">
          <a:off x="3814270" y="8502655"/>
          <a:ext cx="328083" cy="179902"/>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263561</xdr:colOff>
      <xdr:row>11</xdr:row>
      <xdr:rowOff>469902</xdr:rowOff>
    </xdr:from>
    <xdr:to>
      <xdr:col>4</xdr:col>
      <xdr:colOff>268818</xdr:colOff>
      <xdr:row>11</xdr:row>
      <xdr:rowOff>1147239</xdr:rowOff>
    </xdr:to>
    <xdr:cxnSp macro="">
      <xdr:nvCxnSpPr>
        <xdr:cNvPr id="79" name="Straight Arrow Connector 78"/>
        <xdr:cNvCxnSpPr>
          <a:stCxn id="78" idx="2"/>
          <a:endCxn id="9" idx="2"/>
        </xdr:cNvCxnSpPr>
      </xdr:nvCxnSpPr>
      <xdr:spPr>
        <a:xfrm rot="5400000" flipH="1" flipV="1">
          <a:off x="3642271" y="8161359"/>
          <a:ext cx="677337" cy="52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78322</xdr:colOff>
      <xdr:row>12</xdr:row>
      <xdr:rowOff>67711</xdr:rowOff>
    </xdr:from>
    <xdr:to>
      <xdr:col>6</xdr:col>
      <xdr:colOff>406405</xdr:colOff>
      <xdr:row>12</xdr:row>
      <xdr:rowOff>243417</xdr:rowOff>
    </xdr:to>
    <xdr:sp macro="" textlink="">
      <xdr:nvSpPr>
        <xdr:cNvPr id="80" name="Flowchart: Off-page Connector 79"/>
        <xdr:cNvSpPr/>
      </xdr:nvSpPr>
      <xdr:spPr>
        <a:xfrm>
          <a:off x="4830239" y="8830711"/>
          <a:ext cx="328083" cy="175706"/>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238127</xdr:colOff>
      <xdr:row>12</xdr:row>
      <xdr:rowOff>243416</xdr:rowOff>
    </xdr:from>
    <xdr:to>
      <xdr:col>6</xdr:col>
      <xdr:colOff>242365</xdr:colOff>
      <xdr:row>12</xdr:row>
      <xdr:rowOff>582075</xdr:rowOff>
    </xdr:to>
    <xdr:cxnSp macro="">
      <xdr:nvCxnSpPr>
        <xdr:cNvPr id="81" name="Straight Arrow Connector 80"/>
        <xdr:cNvCxnSpPr>
          <a:stCxn id="80" idx="2"/>
          <a:endCxn id="10" idx="0"/>
        </xdr:cNvCxnSpPr>
      </xdr:nvCxnSpPr>
      <xdr:spPr>
        <a:xfrm rot="5400000">
          <a:off x="4822833" y="9173627"/>
          <a:ext cx="338659" cy="42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93175</xdr:colOff>
      <xdr:row>12</xdr:row>
      <xdr:rowOff>61366</xdr:rowOff>
    </xdr:from>
    <xdr:to>
      <xdr:col>4</xdr:col>
      <xdr:colOff>421258</xdr:colOff>
      <xdr:row>12</xdr:row>
      <xdr:rowOff>237072</xdr:rowOff>
    </xdr:to>
    <xdr:sp macro="" textlink="">
      <xdr:nvSpPr>
        <xdr:cNvPr id="82" name="Flowchart: Off-page Connector 81"/>
        <xdr:cNvSpPr/>
      </xdr:nvSpPr>
      <xdr:spPr>
        <a:xfrm rot="10800000">
          <a:off x="3807925" y="8824366"/>
          <a:ext cx="328083" cy="175706"/>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257216</xdr:colOff>
      <xdr:row>12</xdr:row>
      <xdr:rowOff>237072</xdr:rowOff>
    </xdr:from>
    <xdr:to>
      <xdr:col>6</xdr:col>
      <xdr:colOff>42333</xdr:colOff>
      <xdr:row>12</xdr:row>
      <xdr:rowOff>719660</xdr:rowOff>
    </xdr:to>
    <xdr:cxnSp macro="">
      <xdr:nvCxnSpPr>
        <xdr:cNvPr id="83" name="Shape 82"/>
        <xdr:cNvCxnSpPr>
          <a:stCxn id="10" idx="1"/>
          <a:endCxn id="82" idx="0"/>
        </xdr:cNvCxnSpPr>
      </xdr:nvCxnSpPr>
      <xdr:spPr>
        <a:xfrm rot="10800000">
          <a:off x="3971966" y="9000072"/>
          <a:ext cx="822284" cy="48258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469898</xdr:colOff>
      <xdr:row>20</xdr:row>
      <xdr:rowOff>898520</xdr:rowOff>
    </xdr:from>
    <xdr:to>
      <xdr:col>13</xdr:col>
      <xdr:colOff>259291</xdr:colOff>
      <xdr:row>21</xdr:row>
      <xdr:rowOff>190488</xdr:rowOff>
    </xdr:to>
    <xdr:cxnSp macro="">
      <xdr:nvCxnSpPr>
        <xdr:cNvPr id="88" name="Shape 87"/>
        <xdr:cNvCxnSpPr>
          <a:stCxn id="17" idx="3"/>
          <a:endCxn id="41" idx="0"/>
        </xdr:cNvCxnSpPr>
      </xdr:nvCxnSpPr>
      <xdr:spPr>
        <a:xfrm>
          <a:off x="5179481" y="7841187"/>
          <a:ext cx="286810" cy="103821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258233</xdr:colOff>
      <xdr:row>20</xdr:row>
      <xdr:rowOff>1009646</xdr:rowOff>
    </xdr:from>
    <xdr:to>
      <xdr:col>13</xdr:col>
      <xdr:colOff>63499</xdr:colOff>
      <xdr:row>21</xdr:row>
      <xdr:rowOff>328073</xdr:rowOff>
    </xdr:to>
    <xdr:cxnSp macro="">
      <xdr:nvCxnSpPr>
        <xdr:cNvPr id="91" name="Shape 90"/>
        <xdr:cNvCxnSpPr>
          <a:stCxn id="41" idx="1"/>
          <a:endCxn id="17" idx="2"/>
        </xdr:cNvCxnSpPr>
      </xdr:nvCxnSpPr>
      <xdr:spPr>
        <a:xfrm rot="10800000">
          <a:off x="4967816" y="7952313"/>
          <a:ext cx="302683" cy="106467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459316</xdr:colOff>
      <xdr:row>29</xdr:row>
      <xdr:rowOff>734466</xdr:rowOff>
    </xdr:from>
    <xdr:to>
      <xdr:col>9</xdr:col>
      <xdr:colOff>455084</xdr:colOff>
      <xdr:row>30</xdr:row>
      <xdr:rowOff>523875</xdr:rowOff>
    </xdr:to>
    <xdr:cxnSp macro="">
      <xdr:nvCxnSpPr>
        <xdr:cNvPr id="92" name="Elbow Connector 91"/>
        <xdr:cNvCxnSpPr>
          <a:stCxn id="53" idx="3"/>
          <a:endCxn id="22" idx="0"/>
        </xdr:cNvCxnSpPr>
      </xdr:nvCxnSpPr>
      <xdr:spPr>
        <a:xfrm>
          <a:off x="6221941" y="25566141"/>
          <a:ext cx="538693" cy="1056234"/>
        </a:xfrm>
        <a:prstGeom prst="bentConnector3">
          <a:avLst>
            <a:gd name="adj1" fmla="val 14268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97354</xdr:colOff>
      <xdr:row>28</xdr:row>
      <xdr:rowOff>1248833</xdr:rowOff>
    </xdr:from>
    <xdr:to>
      <xdr:col>8</xdr:col>
      <xdr:colOff>425437</xdr:colOff>
      <xdr:row>28</xdr:row>
      <xdr:rowOff>1424475</xdr:rowOff>
    </xdr:to>
    <xdr:sp macro="" textlink="">
      <xdr:nvSpPr>
        <xdr:cNvPr id="93" name="Flowchart: Off-page Connector 92"/>
        <xdr:cNvSpPr/>
      </xdr:nvSpPr>
      <xdr:spPr>
        <a:xfrm>
          <a:off x="5875854" y="24606250"/>
          <a:ext cx="328083" cy="175642"/>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91042</xdr:colOff>
      <xdr:row>28</xdr:row>
      <xdr:rowOff>1231905</xdr:rowOff>
    </xdr:from>
    <xdr:to>
      <xdr:col>7</xdr:col>
      <xdr:colOff>419125</xdr:colOff>
      <xdr:row>28</xdr:row>
      <xdr:rowOff>1407547</xdr:rowOff>
    </xdr:to>
    <xdr:sp macro="" textlink="">
      <xdr:nvSpPr>
        <xdr:cNvPr id="94" name="Flowchart: Off-page Connector 93"/>
        <xdr:cNvSpPr/>
      </xdr:nvSpPr>
      <xdr:spPr>
        <a:xfrm rot="10800000">
          <a:off x="5340375" y="24589322"/>
          <a:ext cx="328083" cy="175642"/>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101592</xdr:colOff>
      <xdr:row>29</xdr:row>
      <xdr:rowOff>52868</xdr:rowOff>
    </xdr:from>
    <xdr:to>
      <xdr:col>8</xdr:col>
      <xdr:colOff>429675</xdr:colOff>
      <xdr:row>29</xdr:row>
      <xdr:rowOff>254000</xdr:rowOff>
    </xdr:to>
    <xdr:sp macro="" textlink="">
      <xdr:nvSpPr>
        <xdr:cNvPr id="95" name="Flowchart: Off-page Connector 94"/>
        <xdr:cNvSpPr/>
      </xdr:nvSpPr>
      <xdr:spPr>
        <a:xfrm>
          <a:off x="5880092" y="24913118"/>
          <a:ext cx="328083" cy="201132"/>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116429</xdr:colOff>
      <xdr:row>29</xdr:row>
      <xdr:rowOff>46523</xdr:rowOff>
    </xdr:from>
    <xdr:to>
      <xdr:col>7</xdr:col>
      <xdr:colOff>444512</xdr:colOff>
      <xdr:row>29</xdr:row>
      <xdr:rowOff>247655</xdr:rowOff>
    </xdr:to>
    <xdr:sp macro="" textlink="">
      <xdr:nvSpPr>
        <xdr:cNvPr id="96" name="Flowchart: Off-page Connector 95"/>
        <xdr:cNvSpPr/>
      </xdr:nvSpPr>
      <xdr:spPr>
        <a:xfrm rot="10800000">
          <a:off x="5365762" y="24906773"/>
          <a:ext cx="328083" cy="201132"/>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455083</xdr:colOff>
      <xdr:row>28</xdr:row>
      <xdr:rowOff>423325</xdr:rowOff>
    </xdr:from>
    <xdr:to>
      <xdr:col>8</xdr:col>
      <xdr:colOff>261396</xdr:colOff>
      <xdr:row>28</xdr:row>
      <xdr:rowOff>1248833</xdr:rowOff>
    </xdr:to>
    <xdr:cxnSp macro="">
      <xdr:nvCxnSpPr>
        <xdr:cNvPr id="97" name="Shape 96"/>
        <xdr:cNvCxnSpPr>
          <a:stCxn id="50" idx="3"/>
          <a:endCxn id="93" idx="0"/>
        </xdr:cNvCxnSpPr>
      </xdr:nvCxnSpPr>
      <xdr:spPr>
        <a:xfrm>
          <a:off x="5704416" y="23780742"/>
          <a:ext cx="335480" cy="82550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255084</xdr:colOff>
      <xdr:row>28</xdr:row>
      <xdr:rowOff>560908</xdr:rowOff>
    </xdr:from>
    <xdr:to>
      <xdr:col>7</xdr:col>
      <xdr:colOff>259292</xdr:colOff>
      <xdr:row>28</xdr:row>
      <xdr:rowOff>1231905</xdr:rowOff>
    </xdr:to>
    <xdr:cxnSp macro="">
      <xdr:nvCxnSpPr>
        <xdr:cNvPr id="98" name="Straight Arrow Connector 97"/>
        <xdr:cNvCxnSpPr>
          <a:stCxn id="94" idx="2"/>
          <a:endCxn id="50" idx="2"/>
        </xdr:cNvCxnSpPr>
      </xdr:nvCxnSpPr>
      <xdr:spPr>
        <a:xfrm rot="5400000" flipH="1" flipV="1">
          <a:off x="5171022" y="24251720"/>
          <a:ext cx="670997" cy="42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263524</xdr:colOff>
      <xdr:row>29</xdr:row>
      <xdr:rowOff>254000</xdr:rowOff>
    </xdr:from>
    <xdr:to>
      <xdr:col>8</xdr:col>
      <xdr:colOff>265634</xdr:colOff>
      <xdr:row>29</xdr:row>
      <xdr:rowOff>596882</xdr:rowOff>
    </xdr:to>
    <xdr:cxnSp macro="">
      <xdr:nvCxnSpPr>
        <xdr:cNvPr id="99" name="Straight Arrow Connector 98"/>
        <xdr:cNvCxnSpPr>
          <a:stCxn id="95" idx="2"/>
          <a:endCxn id="53" idx="0"/>
        </xdr:cNvCxnSpPr>
      </xdr:nvCxnSpPr>
      <xdr:spPr>
        <a:xfrm rot="5400000">
          <a:off x="5871638" y="25284636"/>
          <a:ext cx="342882" cy="2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280470</xdr:colOff>
      <xdr:row>29</xdr:row>
      <xdr:rowOff>247656</xdr:rowOff>
    </xdr:from>
    <xdr:to>
      <xdr:col>8</xdr:col>
      <xdr:colOff>67731</xdr:colOff>
      <xdr:row>29</xdr:row>
      <xdr:rowOff>734467</xdr:rowOff>
    </xdr:to>
    <xdr:cxnSp macro="">
      <xdr:nvCxnSpPr>
        <xdr:cNvPr id="100" name="Shape 99"/>
        <xdr:cNvCxnSpPr>
          <a:stCxn id="53" idx="1"/>
          <a:endCxn id="96" idx="0"/>
        </xdr:cNvCxnSpPr>
      </xdr:nvCxnSpPr>
      <xdr:spPr>
        <a:xfrm rot="10800000">
          <a:off x="5529803" y="25107906"/>
          <a:ext cx="316428" cy="48681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52915</xdr:colOff>
      <xdr:row>15</xdr:row>
      <xdr:rowOff>158745</xdr:rowOff>
    </xdr:from>
    <xdr:to>
      <xdr:col>3</xdr:col>
      <xdr:colOff>486832</xdr:colOff>
      <xdr:row>15</xdr:row>
      <xdr:rowOff>423329</xdr:rowOff>
    </xdr:to>
    <xdr:sp macro="" textlink="">
      <xdr:nvSpPr>
        <xdr:cNvPr id="101" name="Flowchart: Document 100"/>
        <xdr:cNvSpPr/>
      </xdr:nvSpPr>
      <xdr:spPr>
        <a:xfrm>
          <a:off x="3227915" y="3460745"/>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16931</xdr:colOff>
      <xdr:row>17</xdr:row>
      <xdr:rowOff>175675</xdr:rowOff>
    </xdr:from>
    <xdr:to>
      <xdr:col>11</xdr:col>
      <xdr:colOff>450848</xdr:colOff>
      <xdr:row>17</xdr:row>
      <xdr:rowOff>440259</xdr:rowOff>
    </xdr:to>
    <xdr:sp macro="" textlink="">
      <xdr:nvSpPr>
        <xdr:cNvPr id="108" name="Flowchart: Document 107"/>
        <xdr:cNvSpPr/>
      </xdr:nvSpPr>
      <xdr:spPr>
        <a:xfrm>
          <a:off x="4229098" y="5118092"/>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450848</xdr:colOff>
      <xdr:row>17</xdr:row>
      <xdr:rowOff>307967</xdr:rowOff>
    </xdr:from>
    <xdr:to>
      <xdr:col>13</xdr:col>
      <xdr:colOff>255057</xdr:colOff>
      <xdr:row>18</xdr:row>
      <xdr:rowOff>218010</xdr:rowOff>
    </xdr:to>
    <xdr:cxnSp macro="">
      <xdr:nvCxnSpPr>
        <xdr:cNvPr id="109" name="Shape 108"/>
        <xdr:cNvCxnSpPr>
          <a:stCxn id="108" idx="3"/>
          <a:endCxn id="15" idx="0"/>
        </xdr:cNvCxnSpPr>
      </xdr:nvCxnSpPr>
      <xdr:spPr>
        <a:xfrm>
          <a:off x="4663015" y="5250384"/>
          <a:ext cx="799042" cy="58737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2219326</xdr:colOff>
      <xdr:row>0</xdr:row>
      <xdr:rowOff>19050</xdr:rowOff>
    </xdr:from>
    <xdr:to>
      <xdr:col>1</xdr:col>
      <xdr:colOff>2886076</xdr:colOff>
      <xdr:row>4</xdr:row>
      <xdr:rowOff>161925</xdr:rowOff>
    </xdr:to>
    <xdr:pic>
      <xdr:nvPicPr>
        <xdr:cNvPr id="2" name="Picture 2" descr="Akcayawar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9351" y="19050"/>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38099</xdr:colOff>
      <xdr:row>5</xdr:row>
      <xdr:rowOff>219074</xdr:rowOff>
    </xdr:from>
    <xdr:to>
      <xdr:col>2</xdr:col>
      <xdr:colOff>457199</xdr:colOff>
      <xdr:row>5</xdr:row>
      <xdr:rowOff>419099</xdr:rowOff>
    </xdr:to>
    <xdr:sp macro="" textlink="">
      <xdr:nvSpPr>
        <xdr:cNvPr id="2" name="Flowchart: Terminator 1"/>
        <xdr:cNvSpPr/>
      </xdr:nvSpPr>
      <xdr:spPr>
        <a:xfrm>
          <a:off x="2705099" y="1571624"/>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3</xdr:col>
      <xdr:colOff>52916</xdr:colOff>
      <xdr:row>7</xdr:row>
      <xdr:rowOff>296333</xdr:rowOff>
    </xdr:from>
    <xdr:to>
      <xdr:col>3</xdr:col>
      <xdr:colOff>486833</xdr:colOff>
      <xdr:row>7</xdr:row>
      <xdr:rowOff>560917</xdr:rowOff>
    </xdr:to>
    <xdr:sp macro="" textlink="">
      <xdr:nvSpPr>
        <xdr:cNvPr id="4" name="Flowchart: Document 3"/>
        <xdr:cNvSpPr/>
      </xdr:nvSpPr>
      <xdr:spPr>
        <a:xfrm>
          <a:off x="3224741" y="4525433"/>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67732</xdr:colOff>
      <xdr:row>8</xdr:row>
      <xdr:rowOff>565132</xdr:rowOff>
    </xdr:from>
    <xdr:to>
      <xdr:col>8</xdr:col>
      <xdr:colOff>501649</xdr:colOff>
      <xdr:row>8</xdr:row>
      <xdr:rowOff>829716</xdr:rowOff>
    </xdr:to>
    <xdr:sp macro="" textlink="">
      <xdr:nvSpPr>
        <xdr:cNvPr id="5" name="Flowchart: Document 4"/>
        <xdr:cNvSpPr/>
      </xdr:nvSpPr>
      <xdr:spPr>
        <a:xfrm>
          <a:off x="5846232" y="9899632"/>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5</xdr:col>
      <xdr:colOff>63502</xdr:colOff>
      <xdr:row>9</xdr:row>
      <xdr:rowOff>243417</xdr:rowOff>
    </xdr:from>
    <xdr:to>
      <xdr:col>5</xdr:col>
      <xdr:colOff>486835</xdr:colOff>
      <xdr:row>9</xdr:row>
      <xdr:rowOff>465667</xdr:rowOff>
    </xdr:to>
    <xdr:sp macro="" textlink="">
      <xdr:nvSpPr>
        <xdr:cNvPr id="6" name="Rectangle 5"/>
        <xdr:cNvSpPr/>
      </xdr:nvSpPr>
      <xdr:spPr>
        <a:xfrm>
          <a:off x="4292602" y="5834592"/>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50798</xdr:colOff>
      <xdr:row>10</xdr:row>
      <xdr:rowOff>156629</xdr:rowOff>
    </xdr:from>
    <xdr:to>
      <xdr:col>8</xdr:col>
      <xdr:colOff>484715</xdr:colOff>
      <xdr:row>10</xdr:row>
      <xdr:rowOff>421213</xdr:rowOff>
    </xdr:to>
    <xdr:sp macro="" textlink="">
      <xdr:nvSpPr>
        <xdr:cNvPr id="7" name="Flowchart: Document 6"/>
        <xdr:cNvSpPr/>
      </xdr:nvSpPr>
      <xdr:spPr>
        <a:xfrm>
          <a:off x="5813423" y="6443129"/>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33864</xdr:colOff>
      <xdr:row>11</xdr:row>
      <xdr:rowOff>160862</xdr:rowOff>
    </xdr:from>
    <xdr:to>
      <xdr:col>6</xdr:col>
      <xdr:colOff>467781</xdr:colOff>
      <xdr:row>11</xdr:row>
      <xdr:rowOff>425446</xdr:rowOff>
    </xdr:to>
    <xdr:sp macro="" textlink="">
      <xdr:nvSpPr>
        <xdr:cNvPr id="8" name="Flowchart: Document 7"/>
        <xdr:cNvSpPr/>
      </xdr:nvSpPr>
      <xdr:spPr>
        <a:xfrm>
          <a:off x="4777314" y="697123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57151</xdr:colOff>
      <xdr:row>12</xdr:row>
      <xdr:rowOff>247651</xdr:rowOff>
    </xdr:from>
    <xdr:to>
      <xdr:col>4</xdr:col>
      <xdr:colOff>480484</xdr:colOff>
      <xdr:row>12</xdr:row>
      <xdr:rowOff>469901</xdr:rowOff>
    </xdr:to>
    <xdr:sp macro="" textlink="">
      <xdr:nvSpPr>
        <xdr:cNvPr id="9" name="Rectangle 8"/>
        <xdr:cNvSpPr/>
      </xdr:nvSpPr>
      <xdr:spPr>
        <a:xfrm>
          <a:off x="3771901" y="7581901"/>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42333</xdr:colOff>
      <xdr:row>13</xdr:row>
      <xdr:rowOff>285742</xdr:rowOff>
    </xdr:from>
    <xdr:to>
      <xdr:col>6</xdr:col>
      <xdr:colOff>433918</xdr:colOff>
      <xdr:row>13</xdr:row>
      <xdr:rowOff>560909</xdr:rowOff>
    </xdr:to>
    <xdr:sp macro="" textlink="">
      <xdr:nvSpPr>
        <xdr:cNvPr id="10" name="Diamond 9"/>
        <xdr:cNvSpPr/>
      </xdr:nvSpPr>
      <xdr:spPr>
        <a:xfrm>
          <a:off x="4794250" y="13197409"/>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7</xdr:col>
      <xdr:colOff>88901</xdr:colOff>
      <xdr:row>14</xdr:row>
      <xdr:rowOff>289987</xdr:rowOff>
    </xdr:from>
    <xdr:to>
      <xdr:col>7</xdr:col>
      <xdr:colOff>480486</xdr:colOff>
      <xdr:row>14</xdr:row>
      <xdr:rowOff>565154</xdr:rowOff>
    </xdr:to>
    <xdr:sp macro="" textlink="">
      <xdr:nvSpPr>
        <xdr:cNvPr id="11" name="Diamond 10"/>
        <xdr:cNvSpPr/>
      </xdr:nvSpPr>
      <xdr:spPr>
        <a:xfrm>
          <a:off x="5327651" y="1025313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71967</xdr:colOff>
      <xdr:row>15</xdr:row>
      <xdr:rowOff>431804</xdr:rowOff>
    </xdr:from>
    <xdr:to>
      <xdr:col>8</xdr:col>
      <xdr:colOff>463552</xdr:colOff>
      <xdr:row>15</xdr:row>
      <xdr:rowOff>706971</xdr:rowOff>
    </xdr:to>
    <xdr:sp macro="" textlink="">
      <xdr:nvSpPr>
        <xdr:cNvPr id="12" name="Diamond 11"/>
        <xdr:cNvSpPr/>
      </xdr:nvSpPr>
      <xdr:spPr>
        <a:xfrm>
          <a:off x="5834592" y="11242679"/>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518584</xdr:colOff>
      <xdr:row>16</xdr:row>
      <xdr:rowOff>370405</xdr:rowOff>
    </xdr:from>
    <xdr:to>
      <xdr:col>9</xdr:col>
      <xdr:colOff>402167</xdr:colOff>
      <xdr:row>16</xdr:row>
      <xdr:rowOff>592655</xdr:rowOff>
    </xdr:to>
    <xdr:sp macro="" textlink="">
      <xdr:nvSpPr>
        <xdr:cNvPr id="13" name="Rectangle 12"/>
        <xdr:cNvSpPr/>
      </xdr:nvSpPr>
      <xdr:spPr>
        <a:xfrm>
          <a:off x="6297084" y="16001988"/>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10</xdr:col>
      <xdr:colOff>55033</xdr:colOff>
      <xdr:row>17</xdr:row>
      <xdr:rowOff>182037</xdr:rowOff>
    </xdr:from>
    <xdr:to>
      <xdr:col>10</xdr:col>
      <xdr:colOff>446618</xdr:colOff>
      <xdr:row>17</xdr:row>
      <xdr:rowOff>457204</xdr:rowOff>
    </xdr:to>
    <xdr:sp macro="" textlink="">
      <xdr:nvSpPr>
        <xdr:cNvPr id="14" name="Diamond 13"/>
        <xdr:cNvSpPr/>
      </xdr:nvSpPr>
      <xdr:spPr>
        <a:xfrm>
          <a:off x="3769783" y="9093204"/>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16932</xdr:colOff>
      <xdr:row>19</xdr:row>
      <xdr:rowOff>122760</xdr:rowOff>
    </xdr:from>
    <xdr:to>
      <xdr:col>13</xdr:col>
      <xdr:colOff>450849</xdr:colOff>
      <xdr:row>19</xdr:row>
      <xdr:rowOff>387344</xdr:rowOff>
    </xdr:to>
    <xdr:sp macro="" textlink="">
      <xdr:nvSpPr>
        <xdr:cNvPr id="15" name="Flowchart: Document 14"/>
        <xdr:cNvSpPr/>
      </xdr:nvSpPr>
      <xdr:spPr>
        <a:xfrm>
          <a:off x="5223932" y="10515593"/>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42331</xdr:colOff>
      <xdr:row>20</xdr:row>
      <xdr:rowOff>190496</xdr:rowOff>
    </xdr:from>
    <xdr:to>
      <xdr:col>14</xdr:col>
      <xdr:colOff>476248</xdr:colOff>
      <xdr:row>20</xdr:row>
      <xdr:rowOff>455080</xdr:rowOff>
    </xdr:to>
    <xdr:sp macro="" textlink="">
      <xdr:nvSpPr>
        <xdr:cNvPr id="16" name="Flowchart: Document 15"/>
        <xdr:cNvSpPr/>
      </xdr:nvSpPr>
      <xdr:spPr>
        <a:xfrm>
          <a:off x="8329081" y="14316071"/>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12</xdr:col>
      <xdr:colOff>46565</xdr:colOff>
      <xdr:row>21</xdr:row>
      <xdr:rowOff>787395</xdr:rowOff>
    </xdr:from>
    <xdr:to>
      <xdr:col>12</xdr:col>
      <xdr:colOff>469898</xdr:colOff>
      <xdr:row>21</xdr:row>
      <xdr:rowOff>1009645</xdr:rowOff>
    </xdr:to>
    <xdr:sp macro="" textlink="">
      <xdr:nvSpPr>
        <xdr:cNvPr id="17" name="Rectangle 16"/>
        <xdr:cNvSpPr/>
      </xdr:nvSpPr>
      <xdr:spPr>
        <a:xfrm>
          <a:off x="7342715" y="15579720"/>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42335</xdr:colOff>
      <xdr:row>24</xdr:row>
      <xdr:rowOff>433917</xdr:rowOff>
    </xdr:from>
    <xdr:to>
      <xdr:col>11</xdr:col>
      <xdr:colOff>455085</xdr:colOff>
      <xdr:row>24</xdr:row>
      <xdr:rowOff>656167</xdr:rowOff>
    </xdr:to>
    <xdr:sp macro="" textlink="">
      <xdr:nvSpPr>
        <xdr:cNvPr id="18" name="Hexagon 17"/>
        <xdr:cNvSpPr/>
      </xdr:nvSpPr>
      <xdr:spPr>
        <a:xfrm>
          <a:off x="6843185" y="19274367"/>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44447</xdr:colOff>
      <xdr:row>25</xdr:row>
      <xdr:rowOff>266697</xdr:rowOff>
    </xdr:from>
    <xdr:to>
      <xdr:col>9</xdr:col>
      <xdr:colOff>478364</xdr:colOff>
      <xdr:row>25</xdr:row>
      <xdr:rowOff>531281</xdr:rowOff>
    </xdr:to>
    <xdr:sp macro="" textlink="">
      <xdr:nvSpPr>
        <xdr:cNvPr id="19" name="Flowchart: Document 18"/>
        <xdr:cNvSpPr/>
      </xdr:nvSpPr>
      <xdr:spPr>
        <a:xfrm>
          <a:off x="6349997" y="20250147"/>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16930</xdr:colOff>
      <xdr:row>26</xdr:row>
      <xdr:rowOff>355597</xdr:rowOff>
    </xdr:from>
    <xdr:to>
      <xdr:col>6</xdr:col>
      <xdr:colOff>450847</xdr:colOff>
      <xdr:row>26</xdr:row>
      <xdr:rowOff>620181</xdr:rowOff>
    </xdr:to>
    <xdr:sp macro="" textlink="">
      <xdr:nvSpPr>
        <xdr:cNvPr id="20" name="Flowchart: Document 19"/>
        <xdr:cNvSpPr/>
      </xdr:nvSpPr>
      <xdr:spPr>
        <a:xfrm>
          <a:off x="4760380" y="21167722"/>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52917</xdr:colOff>
      <xdr:row>27</xdr:row>
      <xdr:rowOff>529167</xdr:rowOff>
    </xdr:from>
    <xdr:to>
      <xdr:col>4</xdr:col>
      <xdr:colOff>476250</xdr:colOff>
      <xdr:row>27</xdr:row>
      <xdr:rowOff>751417</xdr:rowOff>
    </xdr:to>
    <xdr:sp macro="" textlink="">
      <xdr:nvSpPr>
        <xdr:cNvPr id="21" name="Rectangle 20"/>
        <xdr:cNvSpPr/>
      </xdr:nvSpPr>
      <xdr:spPr>
        <a:xfrm>
          <a:off x="3767667" y="26659417"/>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9</xdr:col>
      <xdr:colOff>42334</xdr:colOff>
      <xdr:row>31</xdr:row>
      <xdr:rowOff>412750</xdr:rowOff>
    </xdr:from>
    <xdr:to>
      <xdr:col>9</xdr:col>
      <xdr:colOff>455084</xdr:colOff>
      <xdr:row>31</xdr:row>
      <xdr:rowOff>635000</xdr:rowOff>
    </xdr:to>
    <xdr:sp macro="" textlink="">
      <xdr:nvSpPr>
        <xdr:cNvPr id="22" name="Hexagon 21"/>
        <xdr:cNvSpPr/>
      </xdr:nvSpPr>
      <xdr:spPr>
        <a:xfrm>
          <a:off x="6347884" y="26511250"/>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67734</xdr:colOff>
      <xdr:row>32</xdr:row>
      <xdr:rowOff>364067</xdr:rowOff>
    </xdr:from>
    <xdr:to>
      <xdr:col>4</xdr:col>
      <xdr:colOff>480484</xdr:colOff>
      <xdr:row>32</xdr:row>
      <xdr:rowOff>586317</xdr:rowOff>
    </xdr:to>
    <xdr:sp macro="" textlink="">
      <xdr:nvSpPr>
        <xdr:cNvPr id="23" name="Hexagon 22"/>
        <xdr:cNvSpPr/>
      </xdr:nvSpPr>
      <xdr:spPr>
        <a:xfrm>
          <a:off x="3782484" y="27500792"/>
          <a:ext cx="412750" cy="222250"/>
        </a:xfrm>
        <a:prstGeom prst="hexagon">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2</xdr:col>
      <xdr:colOff>52915</xdr:colOff>
      <xdr:row>33</xdr:row>
      <xdr:rowOff>158742</xdr:rowOff>
    </xdr:from>
    <xdr:to>
      <xdr:col>2</xdr:col>
      <xdr:colOff>472015</xdr:colOff>
      <xdr:row>33</xdr:row>
      <xdr:rowOff>358767</xdr:rowOff>
    </xdr:to>
    <xdr:sp macro="" textlink="">
      <xdr:nvSpPr>
        <xdr:cNvPr id="24" name="Flowchart: Terminator 23"/>
        <xdr:cNvSpPr/>
      </xdr:nvSpPr>
      <xdr:spPr>
        <a:xfrm>
          <a:off x="2719915" y="16763992"/>
          <a:ext cx="419100" cy="200025"/>
        </a:xfrm>
        <a:prstGeom prst="flowChartTerminator">
          <a:avLst/>
        </a:prstGeom>
        <a:ln/>
      </xdr:spPr>
      <xdr:style>
        <a:lnRef idx="1">
          <a:schemeClr val="dk1"/>
        </a:lnRef>
        <a:fillRef idx="2">
          <a:schemeClr val="dk1"/>
        </a:fillRef>
        <a:effectRef idx="1">
          <a:schemeClr val="dk1"/>
        </a:effectRef>
        <a:fontRef idx="minor">
          <a:schemeClr val="dk1"/>
        </a:fontRef>
      </xdr:style>
      <xdr:txBody>
        <a:bodyPr rtlCol="0" anchor="ctr"/>
        <a:lstStyle/>
        <a:p>
          <a:pPr algn="ctr"/>
          <a:endParaRPr lang="id-ID" sz="1100"/>
        </a:p>
      </xdr:txBody>
    </xdr:sp>
    <xdr:clientData/>
  </xdr:twoCellAnchor>
  <xdr:twoCellAnchor>
    <xdr:from>
      <xdr:col>2</xdr:col>
      <xdr:colOff>457199</xdr:colOff>
      <xdr:row>5</xdr:row>
      <xdr:rowOff>319087</xdr:rowOff>
    </xdr:from>
    <xdr:to>
      <xdr:col>3</xdr:col>
      <xdr:colOff>275165</xdr:colOff>
      <xdr:row>16</xdr:row>
      <xdr:rowOff>190494</xdr:rowOff>
    </xdr:to>
    <xdr:cxnSp macro="">
      <xdr:nvCxnSpPr>
        <xdr:cNvPr id="25" name="Shape 24"/>
        <xdr:cNvCxnSpPr>
          <a:stCxn id="2" idx="3"/>
          <a:endCxn id="93" idx="0"/>
        </xdr:cNvCxnSpPr>
      </xdr:nvCxnSpPr>
      <xdr:spPr>
        <a:xfrm>
          <a:off x="3124199" y="1673754"/>
          <a:ext cx="325966" cy="659182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275169</xdr:colOff>
      <xdr:row>8</xdr:row>
      <xdr:rowOff>697424</xdr:rowOff>
    </xdr:from>
    <xdr:to>
      <xdr:col>8</xdr:col>
      <xdr:colOff>67732</xdr:colOff>
      <xdr:row>9</xdr:row>
      <xdr:rowOff>243417</xdr:rowOff>
    </xdr:to>
    <xdr:cxnSp macro="">
      <xdr:nvCxnSpPr>
        <xdr:cNvPr id="27" name="Shape 26"/>
        <xdr:cNvCxnSpPr>
          <a:stCxn id="5" idx="1"/>
          <a:endCxn id="6" idx="0"/>
        </xdr:cNvCxnSpPr>
      </xdr:nvCxnSpPr>
      <xdr:spPr>
        <a:xfrm rot="10800000" flipV="1">
          <a:off x="4508502" y="10031924"/>
          <a:ext cx="1337730" cy="54082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486835</xdr:colOff>
      <xdr:row>9</xdr:row>
      <xdr:rowOff>354542</xdr:rowOff>
    </xdr:from>
    <xdr:to>
      <xdr:col>8</xdr:col>
      <xdr:colOff>267757</xdr:colOff>
      <xdr:row>10</xdr:row>
      <xdr:rowOff>156629</xdr:rowOff>
    </xdr:to>
    <xdr:cxnSp macro="">
      <xdr:nvCxnSpPr>
        <xdr:cNvPr id="28" name="Shape 27"/>
        <xdr:cNvCxnSpPr>
          <a:stCxn id="6" idx="3"/>
          <a:endCxn id="7" idx="0"/>
        </xdr:cNvCxnSpPr>
      </xdr:nvCxnSpPr>
      <xdr:spPr>
        <a:xfrm>
          <a:off x="4715935" y="5945717"/>
          <a:ext cx="1314447" cy="4974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250823</xdr:colOff>
      <xdr:row>10</xdr:row>
      <xdr:rowOff>288921</xdr:rowOff>
    </xdr:from>
    <xdr:to>
      <xdr:col>8</xdr:col>
      <xdr:colOff>50798</xdr:colOff>
      <xdr:row>11</xdr:row>
      <xdr:rowOff>160862</xdr:rowOff>
    </xdr:to>
    <xdr:cxnSp macro="">
      <xdr:nvCxnSpPr>
        <xdr:cNvPr id="29" name="Shape 28"/>
        <xdr:cNvCxnSpPr>
          <a:stCxn id="7" idx="1"/>
          <a:endCxn id="8" idx="0"/>
        </xdr:cNvCxnSpPr>
      </xdr:nvCxnSpPr>
      <xdr:spPr>
        <a:xfrm rot="10800000" flipV="1">
          <a:off x="4994273" y="6575421"/>
          <a:ext cx="819150" cy="39581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268819</xdr:colOff>
      <xdr:row>11</xdr:row>
      <xdr:rowOff>293153</xdr:rowOff>
    </xdr:from>
    <xdr:to>
      <xdr:col>6</xdr:col>
      <xdr:colOff>33865</xdr:colOff>
      <xdr:row>12</xdr:row>
      <xdr:rowOff>247650</xdr:rowOff>
    </xdr:to>
    <xdr:cxnSp macro="">
      <xdr:nvCxnSpPr>
        <xdr:cNvPr id="30" name="Shape 29"/>
        <xdr:cNvCxnSpPr>
          <a:stCxn id="8" idx="1"/>
          <a:endCxn id="9" idx="0"/>
        </xdr:cNvCxnSpPr>
      </xdr:nvCxnSpPr>
      <xdr:spPr>
        <a:xfrm rot="10800000" flipV="1">
          <a:off x="3983569" y="7103528"/>
          <a:ext cx="793746" cy="47837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433918</xdr:colOff>
      <xdr:row>13</xdr:row>
      <xdr:rowOff>423326</xdr:rowOff>
    </xdr:from>
    <xdr:to>
      <xdr:col>7</xdr:col>
      <xdr:colOff>284694</xdr:colOff>
      <xdr:row>14</xdr:row>
      <xdr:rowOff>289987</xdr:rowOff>
    </xdr:to>
    <xdr:cxnSp macro="">
      <xdr:nvCxnSpPr>
        <xdr:cNvPr id="31" name="Shape 30"/>
        <xdr:cNvCxnSpPr>
          <a:stCxn id="10" idx="3"/>
          <a:endCxn id="11" idx="0"/>
        </xdr:cNvCxnSpPr>
      </xdr:nvCxnSpPr>
      <xdr:spPr>
        <a:xfrm>
          <a:off x="5185835" y="13334993"/>
          <a:ext cx="348192" cy="77682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238127</xdr:colOff>
      <xdr:row>13</xdr:row>
      <xdr:rowOff>560909</xdr:rowOff>
    </xdr:from>
    <xdr:to>
      <xdr:col>7</xdr:col>
      <xdr:colOff>88902</xdr:colOff>
      <xdr:row>14</xdr:row>
      <xdr:rowOff>427571</xdr:rowOff>
    </xdr:to>
    <xdr:cxnSp macro="">
      <xdr:nvCxnSpPr>
        <xdr:cNvPr id="32" name="Shape 31"/>
        <xdr:cNvCxnSpPr>
          <a:stCxn id="11" idx="1"/>
          <a:endCxn id="10" idx="2"/>
        </xdr:cNvCxnSpPr>
      </xdr:nvCxnSpPr>
      <xdr:spPr>
        <a:xfrm rot="10800000">
          <a:off x="4990044" y="13472576"/>
          <a:ext cx="348191" cy="77682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480486</xdr:colOff>
      <xdr:row>14</xdr:row>
      <xdr:rowOff>427571</xdr:rowOff>
    </xdr:from>
    <xdr:to>
      <xdr:col>8</xdr:col>
      <xdr:colOff>267760</xdr:colOff>
      <xdr:row>15</xdr:row>
      <xdr:rowOff>431804</xdr:rowOff>
    </xdr:to>
    <xdr:cxnSp macro="">
      <xdr:nvCxnSpPr>
        <xdr:cNvPr id="33" name="Shape 32"/>
        <xdr:cNvCxnSpPr>
          <a:stCxn id="11" idx="3"/>
          <a:endCxn id="12" idx="0"/>
        </xdr:cNvCxnSpPr>
      </xdr:nvCxnSpPr>
      <xdr:spPr>
        <a:xfrm>
          <a:off x="5719236" y="10390721"/>
          <a:ext cx="311149" cy="8519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284694</xdr:colOff>
      <xdr:row>14</xdr:row>
      <xdr:rowOff>565155</xdr:rowOff>
    </xdr:from>
    <xdr:to>
      <xdr:col>8</xdr:col>
      <xdr:colOff>71967</xdr:colOff>
      <xdr:row>15</xdr:row>
      <xdr:rowOff>569389</xdr:rowOff>
    </xdr:to>
    <xdr:cxnSp macro="">
      <xdr:nvCxnSpPr>
        <xdr:cNvPr id="34" name="Shape 33"/>
        <xdr:cNvCxnSpPr>
          <a:stCxn id="12" idx="1"/>
          <a:endCxn id="11" idx="2"/>
        </xdr:cNvCxnSpPr>
      </xdr:nvCxnSpPr>
      <xdr:spPr>
        <a:xfrm rot="10800000">
          <a:off x="5523444" y="10528305"/>
          <a:ext cx="311148" cy="8519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463552</xdr:colOff>
      <xdr:row>15</xdr:row>
      <xdr:rowOff>569388</xdr:rowOff>
    </xdr:from>
    <xdr:to>
      <xdr:col>9</xdr:col>
      <xdr:colOff>190501</xdr:colOff>
      <xdr:row>16</xdr:row>
      <xdr:rowOff>370405</xdr:rowOff>
    </xdr:to>
    <xdr:cxnSp macro="">
      <xdr:nvCxnSpPr>
        <xdr:cNvPr id="35" name="Shape 34"/>
        <xdr:cNvCxnSpPr>
          <a:stCxn id="12" idx="3"/>
          <a:endCxn id="13" idx="0"/>
        </xdr:cNvCxnSpPr>
      </xdr:nvCxnSpPr>
      <xdr:spPr>
        <a:xfrm>
          <a:off x="6242052" y="15195555"/>
          <a:ext cx="266699" cy="80643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486831</xdr:colOff>
      <xdr:row>16</xdr:row>
      <xdr:rowOff>301619</xdr:rowOff>
    </xdr:from>
    <xdr:to>
      <xdr:col>10</xdr:col>
      <xdr:colOff>250826</xdr:colOff>
      <xdr:row>17</xdr:row>
      <xdr:rowOff>182037</xdr:rowOff>
    </xdr:to>
    <xdr:cxnSp macro="">
      <xdr:nvCxnSpPr>
        <xdr:cNvPr id="36" name="Shape 35"/>
        <xdr:cNvCxnSpPr>
          <a:stCxn id="93" idx="3"/>
          <a:endCxn id="14" idx="0"/>
        </xdr:cNvCxnSpPr>
      </xdr:nvCxnSpPr>
      <xdr:spPr>
        <a:xfrm>
          <a:off x="3661831" y="8376702"/>
          <a:ext cx="303745" cy="71650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275165</xdr:colOff>
      <xdr:row>16</xdr:row>
      <xdr:rowOff>412745</xdr:rowOff>
    </xdr:from>
    <xdr:to>
      <xdr:col>10</xdr:col>
      <xdr:colOff>55033</xdr:colOff>
      <xdr:row>17</xdr:row>
      <xdr:rowOff>319622</xdr:rowOff>
    </xdr:to>
    <xdr:cxnSp macro="">
      <xdr:nvCxnSpPr>
        <xdr:cNvPr id="37" name="Shape 36"/>
        <xdr:cNvCxnSpPr>
          <a:stCxn id="14" idx="1"/>
          <a:endCxn id="93" idx="2"/>
        </xdr:cNvCxnSpPr>
      </xdr:nvCxnSpPr>
      <xdr:spPr>
        <a:xfrm rot="10800000">
          <a:off x="3450165" y="8487828"/>
          <a:ext cx="319618" cy="74296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450849</xdr:colOff>
      <xdr:row>19</xdr:row>
      <xdr:rowOff>255052</xdr:rowOff>
    </xdr:from>
    <xdr:to>
      <xdr:col>14</xdr:col>
      <xdr:colOff>259290</xdr:colOff>
      <xdr:row>20</xdr:row>
      <xdr:rowOff>190496</xdr:rowOff>
    </xdr:to>
    <xdr:cxnSp macro="">
      <xdr:nvCxnSpPr>
        <xdr:cNvPr id="39" name="Shape 38"/>
        <xdr:cNvCxnSpPr>
          <a:stCxn id="15" idx="3"/>
          <a:endCxn id="16" idx="0"/>
        </xdr:cNvCxnSpPr>
      </xdr:nvCxnSpPr>
      <xdr:spPr>
        <a:xfrm>
          <a:off x="5657849" y="10647885"/>
          <a:ext cx="305858" cy="91969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258233</xdr:colOff>
      <xdr:row>20</xdr:row>
      <xdr:rowOff>322787</xdr:rowOff>
    </xdr:from>
    <xdr:to>
      <xdr:col>14</xdr:col>
      <xdr:colOff>42332</xdr:colOff>
      <xdr:row>21</xdr:row>
      <xdr:rowOff>787394</xdr:rowOff>
    </xdr:to>
    <xdr:cxnSp macro="">
      <xdr:nvCxnSpPr>
        <xdr:cNvPr id="40" name="Shape 39"/>
        <xdr:cNvCxnSpPr>
          <a:stCxn id="16" idx="1"/>
          <a:endCxn id="17" idx="0"/>
        </xdr:cNvCxnSpPr>
      </xdr:nvCxnSpPr>
      <xdr:spPr>
        <a:xfrm rot="10800000" flipV="1">
          <a:off x="7554383" y="14448362"/>
          <a:ext cx="774699" cy="113135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52915</xdr:colOff>
      <xdr:row>22</xdr:row>
      <xdr:rowOff>486818</xdr:rowOff>
    </xdr:from>
    <xdr:to>
      <xdr:col>13</xdr:col>
      <xdr:colOff>444500</xdr:colOff>
      <xdr:row>22</xdr:row>
      <xdr:rowOff>761985</xdr:rowOff>
    </xdr:to>
    <xdr:sp macro="" textlink="">
      <xdr:nvSpPr>
        <xdr:cNvPr id="41" name="Diamond 40"/>
        <xdr:cNvSpPr/>
      </xdr:nvSpPr>
      <xdr:spPr>
        <a:xfrm>
          <a:off x="7844365" y="17365118"/>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14</xdr:col>
      <xdr:colOff>67731</xdr:colOff>
      <xdr:row>23</xdr:row>
      <xdr:rowOff>395806</xdr:rowOff>
    </xdr:from>
    <xdr:to>
      <xdr:col>14</xdr:col>
      <xdr:colOff>459316</xdr:colOff>
      <xdr:row>23</xdr:row>
      <xdr:rowOff>670973</xdr:rowOff>
    </xdr:to>
    <xdr:sp macro="" textlink="">
      <xdr:nvSpPr>
        <xdr:cNvPr id="42" name="Diamond 41"/>
        <xdr:cNvSpPr/>
      </xdr:nvSpPr>
      <xdr:spPr>
        <a:xfrm>
          <a:off x="8354481" y="18255181"/>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13</xdr:col>
      <xdr:colOff>444500</xdr:colOff>
      <xdr:row>22</xdr:row>
      <xdr:rowOff>624402</xdr:rowOff>
    </xdr:from>
    <xdr:to>
      <xdr:col>14</xdr:col>
      <xdr:colOff>263524</xdr:colOff>
      <xdr:row>23</xdr:row>
      <xdr:rowOff>395806</xdr:rowOff>
    </xdr:to>
    <xdr:cxnSp macro="">
      <xdr:nvCxnSpPr>
        <xdr:cNvPr id="43" name="Shape 42"/>
        <xdr:cNvCxnSpPr>
          <a:stCxn id="41" idx="3"/>
          <a:endCxn id="42" idx="0"/>
        </xdr:cNvCxnSpPr>
      </xdr:nvCxnSpPr>
      <xdr:spPr>
        <a:xfrm>
          <a:off x="8235950" y="17502702"/>
          <a:ext cx="314324" cy="75247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248708</xdr:colOff>
      <xdr:row>22</xdr:row>
      <xdr:rowOff>761986</xdr:rowOff>
    </xdr:from>
    <xdr:to>
      <xdr:col>14</xdr:col>
      <xdr:colOff>67731</xdr:colOff>
      <xdr:row>23</xdr:row>
      <xdr:rowOff>533391</xdr:rowOff>
    </xdr:to>
    <xdr:cxnSp macro="">
      <xdr:nvCxnSpPr>
        <xdr:cNvPr id="44" name="Shape 43"/>
        <xdr:cNvCxnSpPr>
          <a:stCxn id="42" idx="1"/>
          <a:endCxn id="41" idx="2"/>
        </xdr:cNvCxnSpPr>
      </xdr:nvCxnSpPr>
      <xdr:spPr>
        <a:xfrm rot="10800000">
          <a:off x="8040158" y="17640286"/>
          <a:ext cx="314323" cy="75248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233890</xdr:colOff>
      <xdr:row>25</xdr:row>
      <xdr:rowOff>398989</xdr:rowOff>
    </xdr:from>
    <xdr:to>
      <xdr:col>9</xdr:col>
      <xdr:colOff>44448</xdr:colOff>
      <xdr:row>26</xdr:row>
      <xdr:rowOff>355597</xdr:rowOff>
    </xdr:to>
    <xdr:cxnSp macro="">
      <xdr:nvCxnSpPr>
        <xdr:cNvPr id="45" name="Shape 44"/>
        <xdr:cNvCxnSpPr>
          <a:stCxn id="19" idx="1"/>
          <a:endCxn id="20" idx="0"/>
        </xdr:cNvCxnSpPr>
      </xdr:nvCxnSpPr>
      <xdr:spPr>
        <a:xfrm rot="10800000" flipV="1">
          <a:off x="4977340" y="20382439"/>
          <a:ext cx="1372658" cy="7852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42332</xdr:colOff>
      <xdr:row>28</xdr:row>
      <xdr:rowOff>296324</xdr:rowOff>
    </xdr:from>
    <xdr:to>
      <xdr:col>6</xdr:col>
      <xdr:colOff>433917</xdr:colOff>
      <xdr:row>28</xdr:row>
      <xdr:rowOff>571491</xdr:rowOff>
    </xdr:to>
    <xdr:sp macro="" textlink="">
      <xdr:nvSpPr>
        <xdr:cNvPr id="47" name="Diamond 46"/>
        <xdr:cNvSpPr/>
      </xdr:nvSpPr>
      <xdr:spPr>
        <a:xfrm>
          <a:off x="4785782" y="22775324"/>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476250</xdr:colOff>
      <xdr:row>27</xdr:row>
      <xdr:rowOff>640292</xdr:rowOff>
    </xdr:from>
    <xdr:to>
      <xdr:col>6</xdr:col>
      <xdr:colOff>238125</xdr:colOff>
      <xdr:row>28</xdr:row>
      <xdr:rowOff>296324</xdr:rowOff>
    </xdr:to>
    <xdr:cxnSp macro="">
      <xdr:nvCxnSpPr>
        <xdr:cNvPr id="48" name="Shape 47"/>
        <xdr:cNvCxnSpPr>
          <a:stCxn id="21" idx="3"/>
          <a:endCxn id="47" idx="0"/>
        </xdr:cNvCxnSpPr>
      </xdr:nvCxnSpPr>
      <xdr:spPr>
        <a:xfrm>
          <a:off x="4191000" y="26770542"/>
          <a:ext cx="799042" cy="62969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264585</xdr:colOff>
      <xdr:row>27</xdr:row>
      <xdr:rowOff>751417</xdr:rowOff>
    </xdr:from>
    <xdr:to>
      <xdr:col>6</xdr:col>
      <xdr:colOff>42333</xdr:colOff>
      <xdr:row>28</xdr:row>
      <xdr:rowOff>433908</xdr:rowOff>
    </xdr:to>
    <xdr:cxnSp macro="">
      <xdr:nvCxnSpPr>
        <xdr:cNvPr id="49" name="Shape 48"/>
        <xdr:cNvCxnSpPr>
          <a:stCxn id="47" idx="1"/>
          <a:endCxn id="21" idx="2"/>
        </xdr:cNvCxnSpPr>
      </xdr:nvCxnSpPr>
      <xdr:spPr>
        <a:xfrm rot="10800000">
          <a:off x="3979335" y="26881667"/>
          <a:ext cx="814915" cy="6561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63498</xdr:colOff>
      <xdr:row>29</xdr:row>
      <xdr:rowOff>285741</xdr:rowOff>
    </xdr:from>
    <xdr:to>
      <xdr:col>7</xdr:col>
      <xdr:colOff>455083</xdr:colOff>
      <xdr:row>29</xdr:row>
      <xdr:rowOff>560908</xdr:rowOff>
    </xdr:to>
    <xdr:sp macro="" textlink="">
      <xdr:nvSpPr>
        <xdr:cNvPr id="50" name="Diamond 49"/>
        <xdr:cNvSpPr/>
      </xdr:nvSpPr>
      <xdr:spPr>
        <a:xfrm>
          <a:off x="5302248" y="23612466"/>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6</xdr:col>
      <xdr:colOff>433917</xdr:colOff>
      <xdr:row>28</xdr:row>
      <xdr:rowOff>433908</xdr:rowOff>
    </xdr:from>
    <xdr:to>
      <xdr:col>7</xdr:col>
      <xdr:colOff>259291</xdr:colOff>
      <xdr:row>29</xdr:row>
      <xdr:rowOff>285741</xdr:rowOff>
    </xdr:to>
    <xdr:cxnSp macro="">
      <xdr:nvCxnSpPr>
        <xdr:cNvPr id="51" name="Shape 50"/>
        <xdr:cNvCxnSpPr>
          <a:stCxn id="47" idx="3"/>
          <a:endCxn id="50" idx="0"/>
        </xdr:cNvCxnSpPr>
      </xdr:nvCxnSpPr>
      <xdr:spPr>
        <a:xfrm>
          <a:off x="5177367" y="22912908"/>
          <a:ext cx="320674" cy="6995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238126</xdr:colOff>
      <xdr:row>28</xdr:row>
      <xdr:rowOff>571492</xdr:rowOff>
    </xdr:from>
    <xdr:to>
      <xdr:col>7</xdr:col>
      <xdr:colOff>63499</xdr:colOff>
      <xdr:row>29</xdr:row>
      <xdr:rowOff>423326</xdr:rowOff>
    </xdr:to>
    <xdr:cxnSp macro="">
      <xdr:nvCxnSpPr>
        <xdr:cNvPr id="52" name="Shape 51"/>
        <xdr:cNvCxnSpPr>
          <a:stCxn id="50" idx="1"/>
          <a:endCxn id="47" idx="2"/>
        </xdr:cNvCxnSpPr>
      </xdr:nvCxnSpPr>
      <xdr:spPr>
        <a:xfrm rot="10800000">
          <a:off x="4981576" y="23050492"/>
          <a:ext cx="320673" cy="6995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67731</xdr:colOff>
      <xdr:row>30</xdr:row>
      <xdr:rowOff>596882</xdr:rowOff>
    </xdr:from>
    <xdr:to>
      <xdr:col>8</xdr:col>
      <xdr:colOff>459316</xdr:colOff>
      <xdr:row>30</xdr:row>
      <xdr:rowOff>872049</xdr:rowOff>
    </xdr:to>
    <xdr:sp macro="" textlink="">
      <xdr:nvSpPr>
        <xdr:cNvPr id="53" name="Diamond 52"/>
        <xdr:cNvSpPr/>
      </xdr:nvSpPr>
      <xdr:spPr>
        <a:xfrm>
          <a:off x="5830356" y="25428557"/>
          <a:ext cx="391585" cy="275167"/>
        </a:xfrm>
        <a:prstGeom prst="diamond">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2</xdr:col>
      <xdr:colOff>262466</xdr:colOff>
      <xdr:row>24</xdr:row>
      <xdr:rowOff>545042</xdr:rowOff>
    </xdr:from>
    <xdr:to>
      <xdr:col>11</xdr:col>
      <xdr:colOff>42336</xdr:colOff>
      <xdr:row>33</xdr:row>
      <xdr:rowOff>158742</xdr:rowOff>
    </xdr:to>
    <xdr:cxnSp macro="">
      <xdr:nvCxnSpPr>
        <xdr:cNvPr id="54" name="Shape 53"/>
        <xdr:cNvCxnSpPr>
          <a:stCxn id="18" idx="3"/>
          <a:endCxn id="24" idx="0"/>
        </xdr:cNvCxnSpPr>
      </xdr:nvCxnSpPr>
      <xdr:spPr>
        <a:xfrm rot="10800000" flipV="1">
          <a:off x="2929466" y="16007292"/>
          <a:ext cx="1325037" cy="75670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455086</xdr:colOff>
      <xdr:row>23</xdr:row>
      <xdr:rowOff>670973</xdr:rowOff>
    </xdr:from>
    <xdr:to>
      <xdr:col>14</xdr:col>
      <xdr:colOff>263525</xdr:colOff>
      <xdr:row>24</xdr:row>
      <xdr:rowOff>545042</xdr:rowOff>
    </xdr:to>
    <xdr:cxnSp macro="">
      <xdr:nvCxnSpPr>
        <xdr:cNvPr id="55" name="Shape 54"/>
        <xdr:cNvCxnSpPr>
          <a:stCxn id="42" idx="2"/>
          <a:endCxn id="18" idx="0"/>
        </xdr:cNvCxnSpPr>
      </xdr:nvCxnSpPr>
      <xdr:spPr>
        <a:xfrm rot="5400000">
          <a:off x="7475534" y="18310750"/>
          <a:ext cx="855144" cy="129433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349253</xdr:colOff>
      <xdr:row>17</xdr:row>
      <xdr:rowOff>148139</xdr:rowOff>
    </xdr:from>
    <xdr:ext cx="457200" cy="217560"/>
    <xdr:sp macro="" textlink="">
      <xdr:nvSpPr>
        <xdr:cNvPr id="60" name="TextBox 59"/>
        <xdr:cNvSpPr txBox="1"/>
      </xdr:nvSpPr>
      <xdr:spPr>
        <a:xfrm rot="10800000" flipV="1">
          <a:off x="4064003" y="9059306"/>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13</xdr:col>
      <xdr:colOff>349255</xdr:colOff>
      <xdr:row>22</xdr:row>
      <xdr:rowOff>455069</xdr:rowOff>
    </xdr:from>
    <xdr:ext cx="457200" cy="217560"/>
    <xdr:sp macro="" textlink="">
      <xdr:nvSpPr>
        <xdr:cNvPr id="61" name="TextBox 60"/>
        <xdr:cNvSpPr txBox="1"/>
      </xdr:nvSpPr>
      <xdr:spPr>
        <a:xfrm rot="10800000" flipV="1">
          <a:off x="8140705" y="17333369"/>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14</xdr:col>
      <xdr:colOff>126996</xdr:colOff>
      <xdr:row>23</xdr:row>
      <xdr:rowOff>645563</xdr:rowOff>
    </xdr:from>
    <xdr:ext cx="457200" cy="217560"/>
    <xdr:sp macro="" textlink="">
      <xdr:nvSpPr>
        <xdr:cNvPr id="62" name="TextBox 61"/>
        <xdr:cNvSpPr txBox="1"/>
      </xdr:nvSpPr>
      <xdr:spPr>
        <a:xfrm rot="10800000" flipV="1">
          <a:off x="8413746" y="18504938"/>
          <a:ext cx="457200" cy="217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800" b="1">
              <a:latin typeface="+mn-lt"/>
            </a:rPr>
            <a:t>Ya</a:t>
          </a:r>
          <a:endParaRPr lang="id-ID" sz="800" b="1">
            <a:latin typeface="+mn-lt"/>
          </a:endParaRPr>
        </a:p>
      </xdr:txBody>
    </xdr:sp>
    <xdr:clientData/>
  </xdr:oneCellAnchor>
  <xdr:oneCellAnchor>
    <xdr:from>
      <xdr:col>3</xdr:col>
      <xdr:colOff>232833</xdr:colOff>
      <xdr:row>17</xdr:row>
      <xdr:rowOff>148141</xdr:rowOff>
    </xdr:from>
    <xdr:ext cx="457200" cy="182880"/>
    <xdr:sp macro="" textlink="">
      <xdr:nvSpPr>
        <xdr:cNvPr id="69" name="TextBox 68"/>
        <xdr:cNvSpPr txBox="1"/>
      </xdr:nvSpPr>
      <xdr:spPr>
        <a:xfrm rot="10800000" flipV="1">
          <a:off x="3407833" y="9059308"/>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12</xdr:col>
      <xdr:colOff>211660</xdr:colOff>
      <xdr:row>22</xdr:row>
      <xdr:rowOff>444486</xdr:rowOff>
    </xdr:from>
    <xdr:ext cx="457200" cy="182880"/>
    <xdr:sp macro="" textlink="">
      <xdr:nvSpPr>
        <xdr:cNvPr id="70" name="TextBox 69"/>
        <xdr:cNvSpPr txBox="1"/>
      </xdr:nvSpPr>
      <xdr:spPr>
        <a:xfrm rot="10800000" flipV="1">
          <a:off x="7507810" y="17322786"/>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oneCellAnchor>
    <xdr:from>
      <xdr:col>13</xdr:col>
      <xdr:colOff>179911</xdr:colOff>
      <xdr:row>23</xdr:row>
      <xdr:rowOff>359822</xdr:rowOff>
    </xdr:from>
    <xdr:ext cx="457200" cy="182880"/>
    <xdr:sp macro="" textlink="">
      <xdr:nvSpPr>
        <xdr:cNvPr id="71" name="TextBox 70"/>
        <xdr:cNvSpPr txBox="1"/>
      </xdr:nvSpPr>
      <xdr:spPr>
        <a:xfrm rot="10800000" flipV="1">
          <a:off x="7971361" y="18219197"/>
          <a:ext cx="457200" cy="1828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800" b="1">
              <a:latin typeface="+mn-lt"/>
            </a:rPr>
            <a:t>Tidak</a:t>
          </a:r>
          <a:endParaRPr lang="id-ID" sz="800" b="1">
            <a:latin typeface="+mn-lt"/>
          </a:endParaRPr>
        </a:p>
      </xdr:txBody>
    </xdr:sp>
    <xdr:clientData/>
  </xdr:oneCellAnchor>
  <xdr:twoCellAnchor>
    <xdr:from>
      <xdr:col>4</xdr:col>
      <xdr:colOff>480484</xdr:colOff>
      <xdr:row>31</xdr:row>
      <xdr:rowOff>523875</xdr:rowOff>
    </xdr:from>
    <xdr:to>
      <xdr:col>9</xdr:col>
      <xdr:colOff>42334</xdr:colOff>
      <xdr:row>32</xdr:row>
      <xdr:rowOff>475192</xdr:rowOff>
    </xdr:to>
    <xdr:cxnSp macro="">
      <xdr:nvCxnSpPr>
        <xdr:cNvPr id="75" name="Elbow Connector 74"/>
        <xdr:cNvCxnSpPr>
          <a:stCxn id="22" idx="3"/>
          <a:endCxn id="23" idx="0"/>
        </xdr:cNvCxnSpPr>
      </xdr:nvCxnSpPr>
      <xdr:spPr>
        <a:xfrm rot="10800000" flipV="1">
          <a:off x="4195234" y="26622375"/>
          <a:ext cx="2152650" cy="989542"/>
        </a:xfrm>
        <a:prstGeom prst="bentConnector3">
          <a:avLst>
            <a:gd name="adj1" fmla="val 40714"/>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459316</xdr:colOff>
      <xdr:row>30</xdr:row>
      <xdr:rowOff>734466</xdr:rowOff>
    </xdr:from>
    <xdr:to>
      <xdr:col>9</xdr:col>
      <xdr:colOff>455084</xdr:colOff>
      <xdr:row>31</xdr:row>
      <xdr:rowOff>523875</xdr:rowOff>
    </xdr:to>
    <xdr:cxnSp macro="">
      <xdr:nvCxnSpPr>
        <xdr:cNvPr id="92" name="Elbow Connector 91"/>
        <xdr:cNvCxnSpPr>
          <a:stCxn id="53" idx="3"/>
          <a:endCxn id="22" idx="0"/>
        </xdr:cNvCxnSpPr>
      </xdr:nvCxnSpPr>
      <xdr:spPr>
        <a:xfrm>
          <a:off x="6221941" y="25566141"/>
          <a:ext cx="538693" cy="1056234"/>
        </a:xfrm>
        <a:prstGeom prst="bentConnector3">
          <a:avLst>
            <a:gd name="adj1" fmla="val 14268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105830</xdr:colOff>
      <xdr:row>7</xdr:row>
      <xdr:rowOff>973666</xdr:rowOff>
    </xdr:from>
    <xdr:to>
      <xdr:col>8</xdr:col>
      <xdr:colOff>433913</xdr:colOff>
      <xdr:row>7</xdr:row>
      <xdr:rowOff>1164137</xdr:rowOff>
    </xdr:to>
    <xdr:sp macro="" textlink="">
      <xdr:nvSpPr>
        <xdr:cNvPr id="102" name="Flowchart: Off-page Connector 101"/>
        <xdr:cNvSpPr/>
      </xdr:nvSpPr>
      <xdr:spPr>
        <a:xfrm>
          <a:off x="5884330" y="9048749"/>
          <a:ext cx="328083" cy="190471"/>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3</xdr:col>
      <xdr:colOff>486833</xdr:colOff>
      <xdr:row>7</xdr:row>
      <xdr:rowOff>428625</xdr:rowOff>
    </xdr:from>
    <xdr:to>
      <xdr:col>8</xdr:col>
      <xdr:colOff>269872</xdr:colOff>
      <xdr:row>7</xdr:row>
      <xdr:rowOff>973666</xdr:rowOff>
    </xdr:to>
    <xdr:cxnSp macro="">
      <xdr:nvCxnSpPr>
        <xdr:cNvPr id="104" name="Shape 103"/>
        <xdr:cNvCxnSpPr>
          <a:stCxn id="4" idx="3"/>
          <a:endCxn id="102" idx="0"/>
        </xdr:cNvCxnSpPr>
      </xdr:nvCxnSpPr>
      <xdr:spPr>
        <a:xfrm>
          <a:off x="3661833" y="8503708"/>
          <a:ext cx="2386539" cy="54504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120651</xdr:colOff>
      <xdr:row>8</xdr:row>
      <xdr:rowOff>57113</xdr:rowOff>
    </xdr:from>
    <xdr:to>
      <xdr:col>8</xdr:col>
      <xdr:colOff>448734</xdr:colOff>
      <xdr:row>8</xdr:row>
      <xdr:rowOff>222250</xdr:rowOff>
    </xdr:to>
    <xdr:sp macro="" textlink="">
      <xdr:nvSpPr>
        <xdr:cNvPr id="105" name="Flowchart: Off-page Connector 104"/>
        <xdr:cNvSpPr/>
      </xdr:nvSpPr>
      <xdr:spPr>
        <a:xfrm>
          <a:off x="5899151" y="9391613"/>
          <a:ext cx="328083" cy="165137"/>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8</xdr:col>
      <xdr:colOff>284691</xdr:colOff>
      <xdr:row>8</xdr:row>
      <xdr:rowOff>222250</xdr:rowOff>
    </xdr:from>
    <xdr:to>
      <xdr:col>8</xdr:col>
      <xdr:colOff>284693</xdr:colOff>
      <xdr:row>8</xdr:row>
      <xdr:rowOff>565132</xdr:rowOff>
    </xdr:to>
    <xdr:cxnSp macro="">
      <xdr:nvCxnSpPr>
        <xdr:cNvPr id="107" name="Straight Arrow Connector 106"/>
        <xdr:cNvCxnSpPr>
          <a:stCxn id="105" idx="2"/>
          <a:endCxn id="5" idx="0"/>
        </xdr:cNvCxnSpPr>
      </xdr:nvCxnSpPr>
      <xdr:spPr>
        <a:xfrm rot="5400000">
          <a:off x="5891751" y="9728190"/>
          <a:ext cx="342882"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480484</xdr:colOff>
      <xdr:row>12</xdr:row>
      <xdr:rowOff>358776</xdr:rowOff>
    </xdr:from>
    <xdr:to>
      <xdr:col>6</xdr:col>
      <xdr:colOff>238126</xdr:colOff>
      <xdr:row>13</xdr:row>
      <xdr:rowOff>285742</xdr:rowOff>
    </xdr:to>
    <xdr:cxnSp macro="">
      <xdr:nvCxnSpPr>
        <xdr:cNvPr id="113" name="Shape 112"/>
        <xdr:cNvCxnSpPr>
          <a:stCxn id="9" idx="3"/>
          <a:endCxn id="10" idx="0"/>
        </xdr:cNvCxnSpPr>
      </xdr:nvCxnSpPr>
      <xdr:spPr>
        <a:xfrm>
          <a:off x="4195234" y="12444943"/>
          <a:ext cx="794809" cy="75246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268818</xdr:colOff>
      <xdr:row>12</xdr:row>
      <xdr:rowOff>469902</xdr:rowOff>
    </xdr:from>
    <xdr:to>
      <xdr:col>6</xdr:col>
      <xdr:colOff>42333</xdr:colOff>
      <xdr:row>13</xdr:row>
      <xdr:rowOff>423327</xdr:rowOff>
    </xdr:to>
    <xdr:cxnSp macro="">
      <xdr:nvCxnSpPr>
        <xdr:cNvPr id="115" name="Shape 114"/>
        <xdr:cNvCxnSpPr>
          <a:stCxn id="10" idx="1"/>
          <a:endCxn id="9" idx="2"/>
        </xdr:cNvCxnSpPr>
      </xdr:nvCxnSpPr>
      <xdr:spPr>
        <a:xfrm rot="10800000">
          <a:off x="3983568" y="12556069"/>
          <a:ext cx="810682" cy="77892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446618</xdr:colOff>
      <xdr:row>17</xdr:row>
      <xdr:rowOff>319621</xdr:rowOff>
    </xdr:from>
    <xdr:to>
      <xdr:col>11</xdr:col>
      <xdr:colOff>244473</xdr:colOff>
      <xdr:row>18</xdr:row>
      <xdr:rowOff>112177</xdr:rowOff>
    </xdr:to>
    <xdr:cxnSp macro="">
      <xdr:nvCxnSpPr>
        <xdr:cNvPr id="121" name="Shape 120"/>
        <xdr:cNvCxnSpPr>
          <a:stCxn id="14" idx="3"/>
          <a:endCxn id="101" idx="0"/>
        </xdr:cNvCxnSpPr>
      </xdr:nvCxnSpPr>
      <xdr:spPr>
        <a:xfrm>
          <a:off x="4161368" y="9230788"/>
          <a:ext cx="295272" cy="93555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469898</xdr:colOff>
      <xdr:row>21</xdr:row>
      <xdr:rowOff>898520</xdr:rowOff>
    </xdr:from>
    <xdr:to>
      <xdr:col>13</xdr:col>
      <xdr:colOff>248708</xdr:colOff>
      <xdr:row>22</xdr:row>
      <xdr:rowOff>486818</xdr:rowOff>
    </xdr:to>
    <xdr:cxnSp macro="">
      <xdr:nvCxnSpPr>
        <xdr:cNvPr id="125" name="Shape 124"/>
        <xdr:cNvCxnSpPr>
          <a:stCxn id="17" idx="3"/>
          <a:endCxn id="41" idx="0"/>
        </xdr:cNvCxnSpPr>
      </xdr:nvCxnSpPr>
      <xdr:spPr>
        <a:xfrm>
          <a:off x="7782981" y="20160187"/>
          <a:ext cx="276227" cy="138746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258232</xdr:colOff>
      <xdr:row>21</xdr:row>
      <xdr:rowOff>1009646</xdr:rowOff>
    </xdr:from>
    <xdr:to>
      <xdr:col>13</xdr:col>
      <xdr:colOff>52915</xdr:colOff>
      <xdr:row>22</xdr:row>
      <xdr:rowOff>624403</xdr:rowOff>
    </xdr:to>
    <xdr:cxnSp macro="">
      <xdr:nvCxnSpPr>
        <xdr:cNvPr id="127" name="Shape 126"/>
        <xdr:cNvCxnSpPr>
          <a:stCxn id="41" idx="1"/>
          <a:endCxn id="17" idx="2"/>
        </xdr:cNvCxnSpPr>
      </xdr:nvCxnSpPr>
      <xdr:spPr>
        <a:xfrm rot="10800000">
          <a:off x="7571315" y="20271313"/>
          <a:ext cx="292100" cy="141392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74081</xdr:colOff>
      <xdr:row>26</xdr:row>
      <xdr:rowOff>857223</xdr:rowOff>
    </xdr:from>
    <xdr:to>
      <xdr:col>4</xdr:col>
      <xdr:colOff>402164</xdr:colOff>
      <xdr:row>26</xdr:row>
      <xdr:rowOff>1047694</xdr:rowOff>
    </xdr:to>
    <xdr:sp macro="" textlink="">
      <xdr:nvSpPr>
        <xdr:cNvPr id="128" name="Flowchart: Off-page Connector 127"/>
        <xdr:cNvSpPr/>
      </xdr:nvSpPr>
      <xdr:spPr>
        <a:xfrm>
          <a:off x="3788831" y="25855056"/>
          <a:ext cx="328083" cy="190471"/>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99485</xdr:colOff>
      <xdr:row>27</xdr:row>
      <xdr:rowOff>46534</xdr:rowOff>
    </xdr:from>
    <xdr:to>
      <xdr:col>4</xdr:col>
      <xdr:colOff>427568</xdr:colOff>
      <xdr:row>27</xdr:row>
      <xdr:rowOff>237005</xdr:rowOff>
    </xdr:to>
    <xdr:sp macro="" textlink="">
      <xdr:nvSpPr>
        <xdr:cNvPr id="129" name="Flowchart: Off-page Connector 128"/>
        <xdr:cNvSpPr/>
      </xdr:nvSpPr>
      <xdr:spPr>
        <a:xfrm>
          <a:off x="3814235" y="26176784"/>
          <a:ext cx="328083" cy="190471"/>
        </a:xfrm>
        <a:prstGeom prst="flowChartOffpageConnector">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4</xdr:col>
      <xdr:colOff>238123</xdr:colOff>
      <xdr:row>26</xdr:row>
      <xdr:rowOff>487889</xdr:rowOff>
    </xdr:from>
    <xdr:to>
      <xdr:col>6</xdr:col>
      <xdr:colOff>16930</xdr:colOff>
      <xdr:row>26</xdr:row>
      <xdr:rowOff>857223</xdr:rowOff>
    </xdr:to>
    <xdr:cxnSp macro="">
      <xdr:nvCxnSpPr>
        <xdr:cNvPr id="131" name="Shape 130"/>
        <xdr:cNvCxnSpPr>
          <a:stCxn id="20" idx="1"/>
          <a:endCxn id="128" idx="0"/>
        </xdr:cNvCxnSpPr>
      </xdr:nvCxnSpPr>
      <xdr:spPr>
        <a:xfrm rot="10800000" flipV="1">
          <a:off x="3952873" y="25485722"/>
          <a:ext cx="815974" cy="36933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263526</xdr:colOff>
      <xdr:row>27</xdr:row>
      <xdr:rowOff>237005</xdr:rowOff>
    </xdr:from>
    <xdr:to>
      <xdr:col>4</xdr:col>
      <xdr:colOff>264583</xdr:colOff>
      <xdr:row>27</xdr:row>
      <xdr:rowOff>529167</xdr:rowOff>
    </xdr:to>
    <xdr:cxnSp macro="">
      <xdr:nvCxnSpPr>
        <xdr:cNvPr id="135" name="Straight Arrow Connector 134"/>
        <xdr:cNvCxnSpPr>
          <a:stCxn id="129" idx="2"/>
          <a:endCxn id="21" idx="0"/>
        </xdr:cNvCxnSpPr>
      </xdr:nvCxnSpPr>
      <xdr:spPr>
        <a:xfrm rot="16200000" flipH="1">
          <a:off x="3832724" y="26512807"/>
          <a:ext cx="292162" cy="10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455083</xdr:colOff>
      <xdr:row>29</xdr:row>
      <xdr:rowOff>423325</xdr:rowOff>
    </xdr:from>
    <xdr:to>
      <xdr:col>8</xdr:col>
      <xdr:colOff>263524</xdr:colOff>
      <xdr:row>30</xdr:row>
      <xdr:rowOff>596882</xdr:rowOff>
    </xdr:to>
    <xdr:cxnSp macro="">
      <xdr:nvCxnSpPr>
        <xdr:cNvPr id="137" name="Shape 136"/>
        <xdr:cNvCxnSpPr>
          <a:stCxn id="50" idx="3"/>
          <a:endCxn id="53" idx="0"/>
        </xdr:cNvCxnSpPr>
      </xdr:nvCxnSpPr>
      <xdr:spPr>
        <a:xfrm>
          <a:off x="5704416" y="28373908"/>
          <a:ext cx="337608" cy="104139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259292</xdr:colOff>
      <xdr:row>29</xdr:row>
      <xdr:rowOff>560908</xdr:rowOff>
    </xdr:from>
    <xdr:to>
      <xdr:col>8</xdr:col>
      <xdr:colOff>67732</xdr:colOff>
      <xdr:row>30</xdr:row>
      <xdr:rowOff>734466</xdr:rowOff>
    </xdr:to>
    <xdr:cxnSp macro="">
      <xdr:nvCxnSpPr>
        <xdr:cNvPr id="139" name="Shape 138"/>
        <xdr:cNvCxnSpPr>
          <a:stCxn id="53" idx="1"/>
          <a:endCxn id="50" idx="2"/>
        </xdr:cNvCxnSpPr>
      </xdr:nvCxnSpPr>
      <xdr:spPr>
        <a:xfrm rot="10800000">
          <a:off x="5508625" y="28511491"/>
          <a:ext cx="337607" cy="104139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63498</xdr:colOff>
      <xdr:row>16</xdr:row>
      <xdr:rowOff>190494</xdr:rowOff>
    </xdr:from>
    <xdr:to>
      <xdr:col>3</xdr:col>
      <xdr:colOff>486831</xdr:colOff>
      <xdr:row>16</xdr:row>
      <xdr:rowOff>412744</xdr:rowOff>
    </xdr:to>
    <xdr:sp macro="" textlink="">
      <xdr:nvSpPr>
        <xdr:cNvPr id="93" name="Rectangle 92"/>
        <xdr:cNvSpPr/>
      </xdr:nvSpPr>
      <xdr:spPr>
        <a:xfrm>
          <a:off x="3238498" y="15822077"/>
          <a:ext cx="423333" cy="222250"/>
        </a:xfrm>
        <a:prstGeom prst="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27514</xdr:colOff>
      <xdr:row>18</xdr:row>
      <xdr:rowOff>112177</xdr:rowOff>
    </xdr:from>
    <xdr:to>
      <xdr:col>11</xdr:col>
      <xdr:colOff>461431</xdr:colOff>
      <xdr:row>18</xdr:row>
      <xdr:rowOff>376761</xdr:rowOff>
    </xdr:to>
    <xdr:sp macro="" textlink="">
      <xdr:nvSpPr>
        <xdr:cNvPr id="101" name="Flowchart: Document 100"/>
        <xdr:cNvSpPr/>
      </xdr:nvSpPr>
      <xdr:spPr>
        <a:xfrm>
          <a:off x="4239681" y="10166344"/>
          <a:ext cx="433917" cy="264584"/>
        </a:xfrm>
        <a:prstGeom prst="flowChartDocumen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en-US" sz="1100"/>
        </a:p>
      </xdr:txBody>
    </xdr:sp>
    <xdr:clientData/>
  </xdr:twoCellAnchor>
  <xdr:twoCellAnchor>
    <xdr:from>
      <xdr:col>11</xdr:col>
      <xdr:colOff>461431</xdr:colOff>
      <xdr:row>18</xdr:row>
      <xdr:rowOff>244469</xdr:rowOff>
    </xdr:from>
    <xdr:to>
      <xdr:col>13</xdr:col>
      <xdr:colOff>233891</xdr:colOff>
      <xdr:row>19</xdr:row>
      <xdr:rowOff>122760</xdr:rowOff>
    </xdr:to>
    <xdr:cxnSp macro="">
      <xdr:nvCxnSpPr>
        <xdr:cNvPr id="103" name="Shape 102"/>
        <xdr:cNvCxnSpPr>
          <a:stCxn id="101" idx="3"/>
          <a:endCxn id="15" idx="0"/>
        </xdr:cNvCxnSpPr>
      </xdr:nvCxnSpPr>
      <xdr:spPr>
        <a:xfrm>
          <a:off x="4673598" y="9981136"/>
          <a:ext cx="767293" cy="53445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2219326</xdr:colOff>
      <xdr:row>0</xdr:row>
      <xdr:rowOff>19050</xdr:rowOff>
    </xdr:from>
    <xdr:to>
      <xdr:col>1</xdr:col>
      <xdr:colOff>2886076</xdr:colOff>
      <xdr:row>4</xdr:row>
      <xdr:rowOff>161925</xdr:rowOff>
    </xdr:to>
    <xdr:pic>
      <xdr:nvPicPr>
        <xdr:cNvPr id="2" name="Picture 2" descr="Akcayawar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9351" y="19050"/>
          <a:ext cx="666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2"/>
  <sheetViews>
    <sheetView view="pageBreakPreview" zoomScale="60" zoomScaleNormal="100" workbookViewId="0">
      <selection activeCell="O15" sqref="O15"/>
    </sheetView>
  </sheetViews>
  <sheetFormatPr defaultRowHeight="15" x14ac:dyDescent="0.25"/>
  <cols>
    <col min="1" max="1" width="3" style="14" customWidth="1"/>
    <col min="2" max="2" width="80.7109375" style="14" customWidth="1"/>
    <col min="3" max="3" width="3" style="14" customWidth="1"/>
    <col min="4" max="4" width="15.85546875" style="14" customWidth="1"/>
    <col min="5" max="5" width="1.85546875" style="14" customWidth="1"/>
    <col min="6" max="6" width="13.7109375" style="14" customWidth="1"/>
    <col min="7" max="7" width="2" style="14" customWidth="1"/>
    <col min="8" max="8" width="49.28515625" style="14" customWidth="1"/>
    <col min="9" max="16384" width="9.140625" style="14"/>
  </cols>
  <sheetData>
    <row r="1" spans="1:8" x14ac:dyDescent="0.25">
      <c r="A1" s="174"/>
      <c r="B1" s="175"/>
      <c r="C1" s="170" t="s">
        <v>19</v>
      </c>
      <c r="D1" s="162"/>
      <c r="E1" s="29" t="s">
        <v>27</v>
      </c>
      <c r="F1" s="161"/>
      <c r="G1" s="161"/>
      <c r="H1" s="162"/>
    </row>
    <row r="2" spans="1:8" x14ac:dyDescent="0.25">
      <c r="A2" s="173"/>
      <c r="B2" s="131"/>
      <c r="C2" s="170" t="s">
        <v>20</v>
      </c>
      <c r="D2" s="162"/>
      <c r="E2" s="29" t="s">
        <v>27</v>
      </c>
      <c r="F2" s="178"/>
      <c r="G2" s="161"/>
      <c r="H2" s="162"/>
    </row>
    <row r="3" spans="1:8" x14ac:dyDescent="0.25">
      <c r="A3" s="145"/>
      <c r="B3" s="146"/>
      <c r="C3" s="170" t="s">
        <v>21</v>
      </c>
      <c r="D3" s="162"/>
      <c r="E3" s="29" t="s">
        <v>27</v>
      </c>
      <c r="F3" s="160"/>
      <c r="G3" s="161"/>
      <c r="H3" s="162"/>
    </row>
    <row r="4" spans="1:8" ht="15" customHeight="1" x14ac:dyDescent="0.25">
      <c r="A4" s="145"/>
      <c r="B4" s="146"/>
      <c r="C4" s="170" t="s">
        <v>22</v>
      </c>
      <c r="D4" s="162"/>
      <c r="E4" s="29" t="s">
        <v>27</v>
      </c>
      <c r="F4" s="160"/>
      <c r="G4" s="161"/>
      <c r="H4" s="162"/>
    </row>
    <row r="5" spans="1:8" ht="15" customHeight="1" x14ac:dyDescent="0.25">
      <c r="A5" s="165" t="s">
        <v>0</v>
      </c>
      <c r="B5" s="166"/>
      <c r="C5" s="171" t="s">
        <v>23</v>
      </c>
      <c r="D5" s="172"/>
      <c r="E5" s="30" t="s">
        <v>27</v>
      </c>
      <c r="F5" s="163" t="s">
        <v>24</v>
      </c>
      <c r="G5" s="163"/>
      <c r="H5" s="164"/>
    </row>
    <row r="6" spans="1:8" ht="15" customHeight="1" x14ac:dyDescent="0.25">
      <c r="A6" s="165"/>
      <c r="B6" s="166"/>
      <c r="C6" s="31"/>
      <c r="D6" s="32"/>
      <c r="E6" s="31"/>
      <c r="F6" s="153" t="s">
        <v>25</v>
      </c>
      <c r="G6" s="153"/>
      <c r="H6" s="146"/>
    </row>
    <row r="7" spans="1:8" ht="15" customHeight="1" x14ac:dyDescent="0.25">
      <c r="A7" s="167"/>
      <c r="B7" s="168"/>
      <c r="C7" s="33"/>
      <c r="D7" s="34"/>
      <c r="E7" s="33"/>
      <c r="F7" s="130"/>
      <c r="G7" s="130"/>
      <c r="H7" s="131"/>
    </row>
    <row r="8" spans="1:8" ht="11.25" customHeight="1" x14ac:dyDescent="0.25">
      <c r="A8" s="145"/>
      <c r="B8" s="146"/>
      <c r="C8" s="33"/>
      <c r="D8" s="34"/>
      <c r="E8" s="33"/>
      <c r="F8" s="130"/>
      <c r="G8" s="130"/>
      <c r="H8" s="131"/>
    </row>
    <row r="9" spans="1:8" x14ac:dyDescent="0.25">
      <c r="A9" s="145" t="s">
        <v>1</v>
      </c>
      <c r="B9" s="146"/>
      <c r="C9" s="33"/>
      <c r="D9" s="34"/>
      <c r="E9" s="33"/>
      <c r="F9" s="130"/>
      <c r="G9" s="130"/>
      <c r="H9" s="131"/>
    </row>
    <row r="10" spans="1:8" x14ac:dyDescent="0.25">
      <c r="A10" s="145" t="s">
        <v>2</v>
      </c>
      <c r="B10" s="146"/>
      <c r="C10" s="33"/>
      <c r="D10" s="34"/>
      <c r="E10" s="33"/>
      <c r="F10" s="132" t="s">
        <v>242</v>
      </c>
      <c r="G10" s="132"/>
      <c r="H10" s="133"/>
    </row>
    <row r="11" spans="1:8" x14ac:dyDescent="0.25">
      <c r="A11" s="176"/>
      <c r="B11" s="177"/>
      <c r="C11" s="33"/>
      <c r="D11" s="34"/>
      <c r="E11" s="33"/>
      <c r="F11" s="130" t="s">
        <v>243</v>
      </c>
      <c r="G11" s="130"/>
      <c r="H11" s="131"/>
    </row>
    <row r="12" spans="1:8" x14ac:dyDescent="0.25">
      <c r="A12" s="145"/>
      <c r="B12" s="146"/>
      <c r="C12" s="33"/>
      <c r="D12" s="34"/>
      <c r="E12" s="33"/>
      <c r="F12" s="130" t="s">
        <v>244</v>
      </c>
      <c r="G12" s="130"/>
      <c r="H12" s="131"/>
    </row>
    <row r="13" spans="1:8" x14ac:dyDescent="0.25">
      <c r="A13" s="145" t="s">
        <v>3</v>
      </c>
      <c r="B13" s="146"/>
      <c r="C13" s="33"/>
      <c r="D13" s="34"/>
      <c r="E13" s="33"/>
      <c r="F13" s="134"/>
      <c r="G13" s="134"/>
      <c r="H13" s="135"/>
    </row>
    <row r="14" spans="1:8" ht="15" customHeight="1" x14ac:dyDescent="0.25">
      <c r="A14" s="145" t="s">
        <v>4</v>
      </c>
      <c r="B14" s="146"/>
      <c r="C14" s="138" t="s">
        <v>26</v>
      </c>
      <c r="D14" s="139"/>
      <c r="E14" s="154" t="s">
        <v>27</v>
      </c>
      <c r="F14" s="156" t="s">
        <v>65</v>
      </c>
      <c r="G14" s="156"/>
      <c r="H14" s="157"/>
    </row>
    <row r="15" spans="1:8" s="35" customFormat="1" x14ac:dyDescent="0.25">
      <c r="A15" s="151"/>
      <c r="B15" s="152"/>
      <c r="C15" s="140"/>
      <c r="D15" s="141"/>
      <c r="E15" s="155"/>
      <c r="F15" s="158"/>
      <c r="G15" s="158"/>
      <c r="H15" s="159"/>
    </row>
    <row r="16" spans="1:8" s="36" customFormat="1" ht="9" customHeight="1" x14ac:dyDescent="0.25">
      <c r="A16" s="142"/>
      <c r="B16" s="143"/>
      <c r="C16" s="143"/>
      <c r="D16" s="143"/>
      <c r="E16" s="143"/>
      <c r="F16" s="143"/>
      <c r="G16" s="143"/>
      <c r="H16" s="144"/>
    </row>
    <row r="17" spans="1:8" s="40" customFormat="1" x14ac:dyDescent="0.25">
      <c r="A17" s="37"/>
      <c r="B17" s="38" t="s">
        <v>5</v>
      </c>
      <c r="C17" s="39"/>
      <c r="D17" s="39" t="s">
        <v>28</v>
      </c>
      <c r="E17" s="39"/>
      <c r="F17" s="39"/>
      <c r="G17" s="39"/>
      <c r="H17" s="38"/>
    </row>
    <row r="18" spans="1:8" s="36" customFormat="1" ht="15" customHeight="1" x14ac:dyDescent="0.25">
      <c r="A18" s="48" t="s">
        <v>6</v>
      </c>
      <c r="B18" s="11" t="s">
        <v>7</v>
      </c>
      <c r="C18" s="41" t="s">
        <v>6</v>
      </c>
      <c r="D18" s="125" t="s">
        <v>61</v>
      </c>
      <c r="E18" s="125"/>
      <c r="F18" s="125"/>
      <c r="G18" s="125"/>
      <c r="H18" s="126"/>
    </row>
    <row r="19" spans="1:8" s="36" customFormat="1" ht="15" customHeight="1" x14ac:dyDescent="0.25">
      <c r="A19" s="122" t="s">
        <v>9</v>
      </c>
      <c r="B19" s="120" t="s">
        <v>97</v>
      </c>
      <c r="C19" s="127" t="s">
        <v>9</v>
      </c>
      <c r="D19" s="124" t="s">
        <v>142</v>
      </c>
      <c r="E19" s="124"/>
      <c r="F19" s="124"/>
      <c r="G19" s="124"/>
      <c r="H19" s="120"/>
    </row>
    <row r="20" spans="1:8" s="36" customFormat="1" ht="15" customHeight="1" x14ac:dyDescent="0.25">
      <c r="A20" s="122"/>
      <c r="B20" s="120"/>
      <c r="C20" s="127"/>
      <c r="D20" s="124"/>
      <c r="E20" s="124"/>
      <c r="F20" s="124"/>
      <c r="G20" s="124"/>
      <c r="H20" s="120"/>
    </row>
    <row r="21" spans="1:8" s="36" customFormat="1" ht="15" customHeight="1" x14ac:dyDescent="0.25">
      <c r="A21" s="122" t="s">
        <v>10</v>
      </c>
      <c r="B21" s="120" t="s">
        <v>8</v>
      </c>
      <c r="C21" s="127" t="s">
        <v>10</v>
      </c>
      <c r="D21" s="124" t="s">
        <v>143</v>
      </c>
      <c r="E21" s="124"/>
      <c r="F21" s="124"/>
      <c r="G21" s="124"/>
      <c r="H21" s="120"/>
    </row>
    <row r="22" spans="1:8" s="36" customFormat="1" ht="15" customHeight="1" x14ac:dyDescent="0.25">
      <c r="A22" s="122"/>
      <c r="B22" s="120"/>
      <c r="C22" s="127"/>
      <c r="D22" s="124"/>
      <c r="E22" s="124"/>
      <c r="F22" s="124"/>
      <c r="G22" s="124"/>
      <c r="H22" s="120"/>
    </row>
    <row r="23" spans="1:8" s="36" customFormat="1" ht="15" customHeight="1" x14ac:dyDescent="0.25">
      <c r="A23" s="122" t="s">
        <v>11</v>
      </c>
      <c r="B23" s="120" t="s">
        <v>71</v>
      </c>
      <c r="C23" s="44" t="s">
        <v>11</v>
      </c>
      <c r="D23" s="124" t="s">
        <v>62</v>
      </c>
      <c r="E23" s="124"/>
      <c r="F23" s="124"/>
      <c r="G23" s="124"/>
      <c r="H23" s="120"/>
    </row>
    <row r="24" spans="1:8" s="36" customFormat="1" ht="15" customHeight="1" x14ac:dyDescent="0.25">
      <c r="A24" s="122"/>
      <c r="B24" s="120"/>
      <c r="C24" s="44"/>
      <c r="D24" s="124"/>
      <c r="E24" s="124"/>
      <c r="F24" s="124"/>
      <c r="G24" s="124"/>
      <c r="H24" s="120"/>
    </row>
    <row r="25" spans="1:8" s="36" customFormat="1" x14ac:dyDescent="0.25">
      <c r="A25" s="122" t="s">
        <v>12</v>
      </c>
      <c r="B25" s="120" t="s">
        <v>14</v>
      </c>
      <c r="C25" s="45"/>
      <c r="D25" s="46"/>
      <c r="E25" s="46"/>
      <c r="F25" s="46"/>
      <c r="G25" s="46"/>
      <c r="H25" s="47"/>
    </row>
    <row r="26" spans="1:8" s="36" customFormat="1" ht="15" customHeight="1" x14ac:dyDescent="0.25">
      <c r="A26" s="122"/>
      <c r="B26" s="120"/>
      <c r="C26" s="46"/>
      <c r="D26" s="46"/>
      <c r="E26" s="46"/>
      <c r="F26" s="46"/>
      <c r="G26" s="46"/>
      <c r="H26" s="47"/>
    </row>
    <row r="27" spans="1:8" s="36" customFormat="1" x14ac:dyDescent="0.25">
      <c r="A27" s="122"/>
      <c r="B27" s="120"/>
      <c r="C27" s="63"/>
      <c r="D27" s="136" t="s">
        <v>35</v>
      </c>
      <c r="E27" s="136"/>
      <c r="F27" s="136"/>
      <c r="G27" s="136"/>
      <c r="H27" s="137"/>
    </row>
    <row r="28" spans="1:8" s="36" customFormat="1" x14ac:dyDescent="0.25">
      <c r="A28" s="122" t="s">
        <v>13</v>
      </c>
      <c r="B28" s="120" t="s">
        <v>246</v>
      </c>
      <c r="C28" s="63"/>
      <c r="D28" s="118"/>
      <c r="E28" s="118"/>
      <c r="F28" s="118"/>
      <c r="G28" s="118"/>
      <c r="H28" s="119"/>
    </row>
    <row r="29" spans="1:8" s="36" customFormat="1" x14ac:dyDescent="0.25">
      <c r="A29" s="122"/>
      <c r="B29" s="120"/>
      <c r="C29" s="63"/>
      <c r="D29" s="118"/>
      <c r="E29" s="118"/>
      <c r="F29" s="118"/>
      <c r="G29" s="118"/>
      <c r="H29" s="119"/>
    </row>
    <row r="30" spans="1:8" s="36" customFormat="1" x14ac:dyDescent="0.25">
      <c r="A30" s="123"/>
      <c r="B30" s="121"/>
      <c r="C30" s="63"/>
      <c r="D30" s="118"/>
      <c r="E30" s="118"/>
      <c r="F30" s="118"/>
      <c r="G30" s="118"/>
      <c r="H30" s="119"/>
    </row>
    <row r="31" spans="1:8" s="40" customFormat="1" x14ac:dyDescent="0.25">
      <c r="A31" s="2"/>
      <c r="B31" s="1" t="s">
        <v>15</v>
      </c>
      <c r="C31" s="2"/>
      <c r="D31" s="39" t="s">
        <v>29</v>
      </c>
      <c r="E31" s="39"/>
      <c r="F31" s="39"/>
      <c r="G31" s="39"/>
      <c r="H31" s="38"/>
    </row>
    <row r="32" spans="1:8" x14ac:dyDescent="0.25">
      <c r="A32" s="48" t="s">
        <v>6</v>
      </c>
      <c r="B32" s="49" t="s">
        <v>16</v>
      </c>
      <c r="C32" s="48" t="s">
        <v>6</v>
      </c>
      <c r="D32" s="149" t="s">
        <v>30</v>
      </c>
      <c r="E32" s="149"/>
      <c r="F32" s="149"/>
      <c r="G32" s="149"/>
      <c r="H32" s="150"/>
    </row>
    <row r="33" spans="1:8" x14ac:dyDescent="0.25">
      <c r="A33" s="42" t="s">
        <v>9</v>
      </c>
      <c r="B33" s="10" t="s">
        <v>18</v>
      </c>
      <c r="C33" s="42" t="s">
        <v>9</v>
      </c>
      <c r="D33" s="147" t="s">
        <v>31</v>
      </c>
      <c r="E33" s="147"/>
      <c r="F33" s="147"/>
      <c r="G33" s="147"/>
      <c r="H33" s="148"/>
    </row>
    <row r="34" spans="1:8" x14ac:dyDescent="0.25">
      <c r="A34" s="42" t="s">
        <v>10</v>
      </c>
      <c r="B34" s="10" t="s">
        <v>17</v>
      </c>
      <c r="C34" s="42" t="s">
        <v>10</v>
      </c>
      <c r="D34" s="147" t="s">
        <v>32</v>
      </c>
      <c r="E34" s="147"/>
      <c r="F34" s="147"/>
      <c r="G34" s="147"/>
      <c r="H34" s="148"/>
    </row>
    <row r="35" spans="1:8" x14ac:dyDescent="0.25">
      <c r="A35" s="42" t="s">
        <v>11</v>
      </c>
      <c r="B35" s="10" t="s">
        <v>40</v>
      </c>
      <c r="C35" s="42"/>
      <c r="D35" s="147"/>
      <c r="E35" s="147"/>
      <c r="F35" s="147"/>
      <c r="G35" s="147"/>
      <c r="H35" s="148"/>
    </row>
    <row r="36" spans="1:8" s="40" customFormat="1" x14ac:dyDescent="0.25">
      <c r="A36" s="2"/>
      <c r="B36" s="1" t="s">
        <v>33</v>
      </c>
      <c r="C36" s="2"/>
      <c r="D36" s="39" t="s">
        <v>34</v>
      </c>
      <c r="E36" s="39"/>
      <c r="F36" s="39"/>
      <c r="G36" s="39"/>
      <c r="H36" s="38"/>
    </row>
    <row r="37" spans="1:8" x14ac:dyDescent="0.25">
      <c r="A37" s="169" t="s">
        <v>36</v>
      </c>
      <c r="B37" s="126" t="s">
        <v>144</v>
      </c>
      <c r="C37" s="48" t="s">
        <v>6</v>
      </c>
      <c r="D37" s="50" t="s">
        <v>59</v>
      </c>
      <c r="E37" s="50"/>
      <c r="F37" s="50"/>
      <c r="G37" s="50" t="s">
        <v>27</v>
      </c>
      <c r="H37" s="34" t="s">
        <v>38</v>
      </c>
    </row>
    <row r="38" spans="1:8" x14ac:dyDescent="0.25">
      <c r="A38" s="122"/>
      <c r="B38" s="120"/>
      <c r="C38" s="51" t="s">
        <v>9</v>
      </c>
      <c r="D38" s="10" t="s">
        <v>60</v>
      </c>
      <c r="E38" s="10"/>
      <c r="F38" s="10"/>
      <c r="G38" s="10" t="s">
        <v>27</v>
      </c>
      <c r="H38" s="34" t="s">
        <v>39</v>
      </c>
    </row>
    <row r="39" spans="1:8" x14ac:dyDescent="0.25">
      <c r="A39" s="122" t="s">
        <v>9</v>
      </c>
      <c r="B39" s="128" t="s">
        <v>145</v>
      </c>
      <c r="C39" s="51" t="s">
        <v>10</v>
      </c>
      <c r="D39" s="10" t="s">
        <v>64</v>
      </c>
      <c r="E39" s="10"/>
      <c r="F39" s="10"/>
      <c r="G39" s="10" t="s">
        <v>27</v>
      </c>
      <c r="H39" s="34" t="s">
        <v>39</v>
      </c>
    </row>
    <row r="40" spans="1:8" x14ac:dyDescent="0.25">
      <c r="A40" s="122"/>
      <c r="B40" s="128"/>
      <c r="C40" s="51" t="s">
        <v>11</v>
      </c>
      <c r="D40" s="10" t="s">
        <v>111</v>
      </c>
      <c r="E40" s="10"/>
      <c r="F40" s="10"/>
      <c r="G40" s="10" t="s">
        <v>27</v>
      </c>
      <c r="H40" s="34" t="s">
        <v>39</v>
      </c>
    </row>
    <row r="41" spans="1:8" x14ac:dyDescent="0.25">
      <c r="A41" s="122"/>
      <c r="B41" s="128"/>
      <c r="C41" s="51" t="s">
        <v>12</v>
      </c>
      <c r="D41" s="10" t="s">
        <v>37</v>
      </c>
      <c r="E41" s="10"/>
      <c r="F41" s="10"/>
      <c r="G41" s="10" t="s">
        <v>27</v>
      </c>
      <c r="H41" s="34" t="s">
        <v>39</v>
      </c>
    </row>
    <row r="42" spans="1:8" ht="29.25" customHeight="1" x14ac:dyDescent="0.25">
      <c r="A42" s="123"/>
      <c r="B42" s="129"/>
      <c r="C42" s="61"/>
      <c r="D42" s="56"/>
      <c r="E42" s="56"/>
      <c r="F42" s="56"/>
      <c r="G42" s="56"/>
      <c r="H42" s="57"/>
    </row>
  </sheetData>
  <mergeCells count="61">
    <mergeCell ref="D34:H34"/>
    <mergeCell ref="A37:A38"/>
    <mergeCell ref="C1:D1"/>
    <mergeCell ref="C2:D2"/>
    <mergeCell ref="C3:D3"/>
    <mergeCell ref="C4:D4"/>
    <mergeCell ref="C5:D5"/>
    <mergeCell ref="A3:B3"/>
    <mergeCell ref="A2:B2"/>
    <mergeCell ref="A1:B1"/>
    <mergeCell ref="A4:B4"/>
    <mergeCell ref="A11:B11"/>
    <mergeCell ref="A8:B8"/>
    <mergeCell ref="A9:B9"/>
    <mergeCell ref="F1:H1"/>
    <mergeCell ref="F2:H2"/>
    <mergeCell ref="F3:H3"/>
    <mergeCell ref="F4:H4"/>
    <mergeCell ref="F5:H5"/>
    <mergeCell ref="A5:B7"/>
    <mergeCell ref="A10:B10"/>
    <mergeCell ref="A14:B14"/>
    <mergeCell ref="A13:B13"/>
    <mergeCell ref="A15:B15"/>
    <mergeCell ref="F6:H6"/>
    <mergeCell ref="E14:E15"/>
    <mergeCell ref="F14:H15"/>
    <mergeCell ref="F7:H7"/>
    <mergeCell ref="F8:H8"/>
    <mergeCell ref="B39:B42"/>
    <mergeCell ref="A39:A42"/>
    <mergeCell ref="F9:H9"/>
    <mergeCell ref="F10:H10"/>
    <mergeCell ref="F11:H11"/>
    <mergeCell ref="F12:H12"/>
    <mergeCell ref="F13:H13"/>
    <mergeCell ref="D24:H24"/>
    <mergeCell ref="D27:H27"/>
    <mergeCell ref="C14:D15"/>
    <mergeCell ref="A16:H16"/>
    <mergeCell ref="B37:B38"/>
    <mergeCell ref="A12:B12"/>
    <mergeCell ref="D35:H35"/>
    <mergeCell ref="D32:H32"/>
    <mergeCell ref="D33:H33"/>
    <mergeCell ref="D23:H23"/>
    <mergeCell ref="D18:H18"/>
    <mergeCell ref="C19:C20"/>
    <mergeCell ref="D19:H20"/>
    <mergeCell ref="D21:H22"/>
    <mergeCell ref="C21:C22"/>
    <mergeCell ref="B28:B30"/>
    <mergeCell ref="A28:A30"/>
    <mergeCell ref="B25:B27"/>
    <mergeCell ref="A25:A27"/>
    <mergeCell ref="A19:A20"/>
    <mergeCell ref="B19:B20"/>
    <mergeCell ref="B21:B22"/>
    <mergeCell ref="A21:A22"/>
    <mergeCell ref="A23:A24"/>
    <mergeCell ref="B23:B24"/>
  </mergeCells>
  <printOptions horizontalCentered="1"/>
  <pageMargins left="0.55118110236220474" right="0.43307086614173229" top="0.86614173228346458" bottom="0.51181102362204722" header="0.23622047244094491" footer="0.23622047244094491"/>
  <pageSetup paperSize="256" scale="80" orientation="landscape" horizontalDpi="4294967293" vertic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36"/>
  <sheetViews>
    <sheetView view="pageBreakPreview" zoomScale="90" zoomScaleSheetLayoutView="90" workbookViewId="0">
      <pane ySplit="5" topLeftCell="A19" activePane="bottomLeft" state="frozen"/>
      <selection pane="bottomLeft" activeCell="P6" sqref="P6"/>
    </sheetView>
  </sheetViews>
  <sheetFormatPr defaultRowHeight="12.75" x14ac:dyDescent="0.2"/>
  <cols>
    <col min="1" max="1" width="4.28515625" style="7" customWidth="1"/>
    <col min="2" max="2" width="43.7109375" style="7" customWidth="1"/>
    <col min="3" max="3" width="7.5703125" style="7" customWidth="1"/>
    <col min="4" max="4" width="8.140625" style="7" customWidth="1"/>
    <col min="5" max="6" width="7.7109375" style="7" hidden="1" customWidth="1"/>
    <col min="7" max="7" width="7.42578125" style="7" hidden="1" customWidth="1"/>
    <col min="8" max="8" width="7.85546875" style="7" hidden="1" customWidth="1"/>
    <col min="9" max="9" width="8.140625" style="7" hidden="1" customWidth="1"/>
    <col min="10" max="10" width="7.42578125" style="7" hidden="1" customWidth="1"/>
    <col min="11" max="15" width="7.42578125" style="7" customWidth="1"/>
    <col min="16" max="16" width="19.140625" style="7" customWidth="1"/>
    <col min="17" max="17" width="3.7109375" style="7" customWidth="1"/>
    <col min="18" max="18" width="7" style="7" customWidth="1"/>
    <col min="19" max="19" width="13" style="7" customWidth="1"/>
    <col min="20" max="20" width="51.42578125" style="28" customWidth="1"/>
    <col min="21" max="21" width="9.140625" style="7"/>
    <col min="22" max="22" width="8.7109375" style="7" customWidth="1"/>
    <col min="23" max="23" width="5.28515625" style="7" customWidth="1"/>
    <col min="24" max="25" width="9.140625" style="80"/>
    <col min="26" max="16384" width="9.140625" style="7"/>
  </cols>
  <sheetData>
    <row r="1" spans="1:25" s="15" customFormat="1" ht="20.25" customHeight="1" x14ac:dyDescent="0.25">
      <c r="A1" s="182" t="s">
        <v>212</v>
      </c>
      <c r="B1" s="182"/>
      <c r="C1" s="182"/>
      <c r="D1" s="182"/>
      <c r="E1" s="182"/>
      <c r="F1" s="182"/>
      <c r="G1" s="182"/>
      <c r="H1" s="182"/>
      <c r="I1" s="182"/>
      <c r="J1" s="182"/>
      <c r="K1" s="182"/>
      <c r="L1" s="182"/>
      <c r="M1" s="182"/>
      <c r="N1" s="182"/>
      <c r="O1" s="182"/>
      <c r="P1" s="182"/>
      <c r="Q1" s="182"/>
      <c r="R1" s="182"/>
      <c r="S1" s="182"/>
      <c r="T1" s="182"/>
      <c r="X1" s="76"/>
      <c r="Y1" s="76"/>
    </row>
    <row r="2" spans="1:25" s="16" customFormat="1" x14ac:dyDescent="0.25">
      <c r="A2" s="8"/>
      <c r="B2" s="8"/>
      <c r="C2" s="8"/>
      <c r="D2" s="8"/>
      <c r="E2" s="8"/>
      <c r="F2" s="8"/>
      <c r="G2" s="8"/>
      <c r="H2" s="8"/>
      <c r="I2" s="8"/>
      <c r="J2" s="8"/>
      <c r="K2" s="8"/>
      <c r="L2" s="8"/>
      <c r="M2" s="8"/>
      <c r="N2" s="8"/>
      <c r="O2" s="8"/>
      <c r="P2" s="8"/>
      <c r="Q2" s="8"/>
      <c r="R2" s="8"/>
      <c r="S2" s="8"/>
      <c r="T2" s="9"/>
      <c r="X2" s="77"/>
      <c r="Y2" s="77"/>
    </row>
    <row r="3" spans="1:25" s="17" customFormat="1" ht="18" customHeight="1" x14ac:dyDescent="0.25">
      <c r="A3" s="188" t="s">
        <v>41</v>
      </c>
      <c r="B3" s="188" t="s">
        <v>42</v>
      </c>
      <c r="C3" s="179" t="s">
        <v>43</v>
      </c>
      <c r="D3" s="180"/>
      <c r="E3" s="180"/>
      <c r="F3" s="180"/>
      <c r="G3" s="180"/>
      <c r="H3" s="180"/>
      <c r="I3" s="180"/>
      <c r="J3" s="180"/>
      <c r="K3" s="180"/>
      <c r="L3" s="180"/>
      <c r="M3" s="180"/>
      <c r="N3" s="180"/>
      <c r="O3" s="181"/>
      <c r="P3" s="179" t="s">
        <v>45</v>
      </c>
      <c r="Q3" s="180"/>
      <c r="R3" s="180"/>
      <c r="S3" s="181"/>
      <c r="T3" s="188" t="s">
        <v>49</v>
      </c>
      <c r="X3" s="78"/>
      <c r="Y3" s="78"/>
    </row>
    <row r="4" spans="1:25" s="17" customFormat="1" ht="18" customHeight="1" x14ac:dyDescent="0.25">
      <c r="A4" s="189"/>
      <c r="B4" s="189"/>
      <c r="C4" s="186" t="s">
        <v>44</v>
      </c>
      <c r="D4" s="186" t="s">
        <v>247</v>
      </c>
      <c r="E4" s="183" t="s">
        <v>148</v>
      </c>
      <c r="F4" s="184"/>
      <c r="G4" s="184"/>
      <c r="H4" s="184"/>
      <c r="I4" s="184"/>
      <c r="J4" s="185"/>
      <c r="K4" s="183" t="s">
        <v>156</v>
      </c>
      <c r="L4" s="184"/>
      <c r="M4" s="184"/>
      <c r="N4" s="184"/>
      <c r="O4" s="185"/>
      <c r="P4" s="188" t="s">
        <v>46</v>
      </c>
      <c r="Q4" s="191" t="s">
        <v>47</v>
      </c>
      <c r="R4" s="192"/>
      <c r="S4" s="188" t="s">
        <v>48</v>
      </c>
      <c r="T4" s="189"/>
      <c r="X4" s="78"/>
      <c r="Y4" s="78"/>
    </row>
    <row r="5" spans="1:25" s="17" customFormat="1" ht="37.5" customHeight="1" thickBot="1" x14ac:dyDescent="0.3">
      <c r="A5" s="190"/>
      <c r="B5" s="190"/>
      <c r="C5" s="187"/>
      <c r="D5" s="187"/>
      <c r="E5" s="68" t="s">
        <v>150</v>
      </c>
      <c r="F5" s="68" t="s">
        <v>151</v>
      </c>
      <c r="G5" s="68" t="s">
        <v>152</v>
      </c>
      <c r="H5" s="68" t="s">
        <v>153</v>
      </c>
      <c r="I5" s="68" t="s">
        <v>149</v>
      </c>
      <c r="J5" s="68" t="s">
        <v>154</v>
      </c>
      <c r="K5" s="72" t="s">
        <v>147</v>
      </c>
      <c r="L5" s="72" t="s">
        <v>205</v>
      </c>
      <c r="M5" s="72" t="s">
        <v>151</v>
      </c>
      <c r="N5" s="72" t="s">
        <v>153</v>
      </c>
      <c r="O5" s="72" t="s">
        <v>155</v>
      </c>
      <c r="P5" s="190"/>
      <c r="Q5" s="193"/>
      <c r="R5" s="194"/>
      <c r="S5" s="190"/>
      <c r="T5" s="190"/>
      <c r="X5" s="78"/>
      <c r="Y5" s="78"/>
    </row>
    <row r="6" spans="1:25" s="6" customFormat="1" ht="176.25" customHeight="1" thickTop="1" x14ac:dyDescent="0.25">
      <c r="A6" s="4" t="s">
        <v>6</v>
      </c>
      <c r="B6" s="18" t="s">
        <v>259</v>
      </c>
      <c r="C6" s="69"/>
      <c r="D6" s="19"/>
      <c r="E6" s="19"/>
      <c r="F6" s="19"/>
      <c r="G6" s="19"/>
      <c r="H6" s="19"/>
      <c r="I6" s="19"/>
      <c r="J6" s="64"/>
      <c r="K6" s="64"/>
      <c r="L6" s="64"/>
      <c r="M6" s="64"/>
      <c r="N6" s="64"/>
      <c r="O6" s="64"/>
      <c r="P6" s="59" t="s">
        <v>160</v>
      </c>
      <c r="Q6" s="73">
        <v>5</v>
      </c>
      <c r="R6" s="66" t="s">
        <v>202</v>
      </c>
      <c r="S6" s="20" t="s">
        <v>161</v>
      </c>
      <c r="T6" s="66" t="s">
        <v>213</v>
      </c>
      <c r="V6" s="75">
        <f>Q6*8*60</f>
        <v>2400</v>
      </c>
      <c r="W6" s="6">
        <f>8*60</f>
        <v>480</v>
      </c>
      <c r="X6" s="79">
        <f>V6/W6</f>
        <v>5</v>
      </c>
      <c r="Y6" s="79">
        <f>X6</f>
        <v>5</v>
      </c>
    </row>
    <row r="7" spans="1:25" s="6" customFormat="1" ht="66.75" hidden="1" customHeight="1" x14ac:dyDescent="0.25">
      <c r="A7" s="5" t="s">
        <v>9</v>
      </c>
      <c r="B7" s="111" t="s">
        <v>159</v>
      </c>
      <c r="C7" s="21"/>
      <c r="D7" s="70"/>
      <c r="E7" s="21"/>
      <c r="F7" s="21"/>
      <c r="G7" s="21"/>
      <c r="H7" s="21"/>
      <c r="I7" s="21"/>
      <c r="J7" s="65"/>
      <c r="K7" s="65"/>
      <c r="L7" s="65"/>
      <c r="M7" s="65"/>
      <c r="N7" s="65"/>
      <c r="O7" s="65"/>
      <c r="P7" s="22" t="s">
        <v>160</v>
      </c>
      <c r="Q7" s="74">
        <v>20</v>
      </c>
      <c r="R7" s="24" t="s">
        <v>202</v>
      </c>
      <c r="S7" s="3" t="s">
        <v>161</v>
      </c>
      <c r="T7" s="3" t="s">
        <v>51</v>
      </c>
      <c r="V7" s="75">
        <f>Q7</f>
        <v>20</v>
      </c>
      <c r="W7" s="6">
        <f>8*60</f>
        <v>480</v>
      </c>
      <c r="X7" s="79">
        <f>V7/W7</f>
        <v>4.1666666666666664E-2</v>
      </c>
      <c r="Y7" s="79">
        <v>0</v>
      </c>
    </row>
    <row r="8" spans="1:25" s="6" customFormat="1" ht="40.5" hidden="1" customHeight="1" x14ac:dyDescent="0.25">
      <c r="A8" s="5" t="s">
        <v>10</v>
      </c>
      <c r="B8" s="111" t="s">
        <v>162</v>
      </c>
      <c r="C8" s="21"/>
      <c r="D8" s="21"/>
      <c r="E8" s="21"/>
      <c r="F8" s="21"/>
      <c r="G8" s="21"/>
      <c r="H8" s="21"/>
      <c r="I8" s="70"/>
      <c r="J8" s="65"/>
      <c r="K8" s="65"/>
      <c r="L8" s="65"/>
      <c r="M8" s="65"/>
      <c r="N8" s="65"/>
      <c r="O8" s="65"/>
      <c r="P8" s="22" t="s">
        <v>160</v>
      </c>
      <c r="Q8" s="74">
        <v>1</v>
      </c>
      <c r="R8" s="24" t="s">
        <v>203</v>
      </c>
      <c r="S8" s="3" t="s">
        <v>161</v>
      </c>
      <c r="T8" s="23" t="s">
        <v>50</v>
      </c>
      <c r="V8" s="75">
        <f>Q8*8*60</f>
        <v>480</v>
      </c>
      <c r="W8" s="6">
        <f>8*60</f>
        <v>480</v>
      </c>
      <c r="X8" s="79">
        <f>V8/W8</f>
        <v>1</v>
      </c>
      <c r="Y8" s="79">
        <v>0</v>
      </c>
    </row>
    <row r="9" spans="1:25" s="6" customFormat="1" ht="54.75" hidden="1" customHeight="1" x14ac:dyDescent="0.25">
      <c r="A9" s="5" t="s">
        <v>11</v>
      </c>
      <c r="B9" s="111" t="s">
        <v>163</v>
      </c>
      <c r="C9" s="21"/>
      <c r="D9" s="21"/>
      <c r="E9" s="21"/>
      <c r="F9" s="70"/>
      <c r="G9" s="21"/>
      <c r="H9" s="21"/>
      <c r="I9" s="21"/>
      <c r="J9" s="65"/>
      <c r="K9" s="65"/>
      <c r="L9" s="65"/>
      <c r="M9" s="65"/>
      <c r="N9" s="65"/>
      <c r="O9" s="65"/>
      <c r="P9" s="22" t="s">
        <v>160</v>
      </c>
      <c r="Q9" s="74">
        <v>1</v>
      </c>
      <c r="R9" s="24" t="s">
        <v>203</v>
      </c>
      <c r="S9" s="3" t="s">
        <v>164</v>
      </c>
      <c r="T9" s="23" t="s">
        <v>50</v>
      </c>
      <c r="V9" s="75">
        <f t="shared" ref="V9:V10" si="0">Q9*8*60</f>
        <v>480</v>
      </c>
      <c r="W9" s="6">
        <f t="shared" ref="W9:W33" si="1">8*60</f>
        <v>480</v>
      </c>
      <c r="X9" s="79">
        <f t="shared" ref="X9:X33" si="2">V9/W9</f>
        <v>1</v>
      </c>
      <c r="Y9" s="79">
        <v>0</v>
      </c>
    </row>
    <row r="10" spans="1:25" s="6" customFormat="1" ht="41.25" hidden="1" customHeight="1" x14ac:dyDescent="0.25">
      <c r="A10" s="5" t="s">
        <v>12</v>
      </c>
      <c r="B10" s="111" t="s">
        <v>165</v>
      </c>
      <c r="C10" s="21"/>
      <c r="D10" s="21"/>
      <c r="E10" s="21"/>
      <c r="F10" s="21"/>
      <c r="G10" s="21"/>
      <c r="H10" s="21"/>
      <c r="I10" s="70"/>
      <c r="J10" s="65"/>
      <c r="K10" s="65"/>
      <c r="L10" s="65"/>
      <c r="M10" s="65"/>
      <c r="N10" s="65"/>
      <c r="O10" s="65"/>
      <c r="P10" s="22" t="str">
        <f>S9</f>
        <v>Kajian Tim Teknis</v>
      </c>
      <c r="Q10" s="74">
        <v>1</v>
      </c>
      <c r="R10" s="24" t="s">
        <v>203</v>
      </c>
      <c r="S10" s="3" t="s">
        <v>164</v>
      </c>
      <c r="T10" s="23" t="s">
        <v>50</v>
      </c>
      <c r="V10" s="75">
        <f t="shared" si="0"/>
        <v>480</v>
      </c>
      <c r="W10" s="6">
        <f t="shared" si="1"/>
        <v>480</v>
      </c>
      <c r="X10" s="79">
        <f t="shared" si="2"/>
        <v>1</v>
      </c>
      <c r="Y10" s="79">
        <v>0</v>
      </c>
    </row>
    <row r="11" spans="1:25" s="6" customFormat="1" ht="41.25" hidden="1" customHeight="1" x14ac:dyDescent="0.25">
      <c r="A11" s="5" t="s">
        <v>13</v>
      </c>
      <c r="B11" s="111" t="s">
        <v>166</v>
      </c>
      <c r="C11" s="21"/>
      <c r="D11" s="21"/>
      <c r="E11" s="21"/>
      <c r="F11" s="21"/>
      <c r="G11" s="70"/>
      <c r="H11" s="21"/>
      <c r="I11" s="21"/>
      <c r="J11" s="65"/>
      <c r="K11" s="65"/>
      <c r="L11" s="65"/>
      <c r="M11" s="65"/>
      <c r="N11" s="65"/>
      <c r="O11" s="65"/>
      <c r="P11" s="22" t="str">
        <f>S10</f>
        <v>Kajian Tim Teknis</v>
      </c>
      <c r="Q11" s="74">
        <v>60</v>
      </c>
      <c r="R11" s="24" t="s">
        <v>202</v>
      </c>
      <c r="S11" s="3" t="s">
        <v>164</v>
      </c>
      <c r="T11" s="23" t="s">
        <v>50</v>
      </c>
      <c r="V11" s="75">
        <f t="shared" ref="V11:V32" si="3">Q11</f>
        <v>60</v>
      </c>
      <c r="W11" s="6">
        <f t="shared" si="1"/>
        <v>480</v>
      </c>
      <c r="X11" s="79">
        <f t="shared" si="2"/>
        <v>0.125</v>
      </c>
      <c r="Y11" s="79">
        <v>0</v>
      </c>
    </row>
    <row r="12" spans="1:25" s="6" customFormat="1" ht="111" hidden="1" customHeight="1" x14ac:dyDescent="0.25">
      <c r="A12" s="5" t="s">
        <v>54</v>
      </c>
      <c r="B12" s="111" t="s">
        <v>167</v>
      </c>
      <c r="C12" s="21"/>
      <c r="D12" s="21"/>
      <c r="E12" s="70"/>
      <c r="F12" s="21"/>
      <c r="G12" s="21"/>
      <c r="H12" s="21"/>
      <c r="I12" s="21"/>
      <c r="J12" s="65"/>
      <c r="K12" s="65"/>
      <c r="L12" s="65"/>
      <c r="M12" s="65"/>
      <c r="N12" s="65"/>
      <c r="O12" s="65"/>
      <c r="P12" s="22" t="s">
        <v>168</v>
      </c>
      <c r="Q12" s="74">
        <v>60</v>
      </c>
      <c r="R12" s="24" t="s">
        <v>202</v>
      </c>
      <c r="S12" s="3" t="str">
        <f>P12</f>
        <v>Surat Pengantar Permohonan Pertimbangan Teknis</v>
      </c>
      <c r="T12" s="23" t="s">
        <v>50</v>
      </c>
      <c r="V12" s="75">
        <f t="shared" si="3"/>
        <v>60</v>
      </c>
      <c r="W12" s="6">
        <f t="shared" si="1"/>
        <v>480</v>
      </c>
      <c r="X12" s="79">
        <f t="shared" si="2"/>
        <v>0.125</v>
      </c>
      <c r="Y12" s="79">
        <v>0</v>
      </c>
    </row>
    <row r="13" spans="1:25" s="6" customFormat="1" ht="96" hidden="1" customHeight="1" x14ac:dyDescent="0.25">
      <c r="A13" s="5" t="s">
        <v>55</v>
      </c>
      <c r="B13" s="111" t="s">
        <v>169</v>
      </c>
      <c r="C13" s="21"/>
      <c r="D13" s="21"/>
      <c r="E13" s="21"/>
      <c r="F13" s="21"/>
      <c r="G13" s="70"/>
      <c r="H13" s="21"/>
      <c r="I13" s="21"/>
      <c r="J13" s="65"/>
      <c r="K13" s="65"/>
      <c r="L13" s="65"/>
      <c r="M13" s="65"/>
      <c r="N13" s="65"/>
      <c r="O13" s="65"/>
      <c r="P13" s="22" t="s">
        <v>168</v>
      </c>
      <c r="Q13" s="74">
        <v>60</v>
      </c>
      <c r="R13" s="24" t="s">
        <v>202</v>
      </c>
      <c r="S13" s="3" t="str">
        <f>P13</f>
        <v>Surat Pengantar Permohonan Pertimbangan Teknis</v>
      </c>
      <c r="T13" s="23" t="s">
        <v>50</v>
      </c>
      <c r="V13" s="75">
        <f t="shared" si="3"/>
        <v>60</v>
      </c>
      <c r="W13" s="6">
        <f t="shared" si="1"/>
        <v>480</v>
      </c>
      <c r="X13" s="79">
        <f t="shared" si="2"/>
        <v>0.125</v>
      </c>
      <c r="Y13" s="79">
        <v>0</v>
      </c>
    </row>
    <row r="14" spans="1:25" s="6" customFormat="1" ht="66.75" hidden="1" customHeight="1" x14ac:dyDescent="0.25">
      <c r="A14" s="5" t="s">
        <v>56</v>
      </c>
      <c r="B14" s="111" t="s">
        <v>170</v>
      </c>
      <c r="C14" s="21"/>
      <c r="D14" s="21"/>
      <c r="E14" s="21"/>
      <c r="F14" s="21"/>
      <c r="G14" s="21"/>
      <c r="H14" s="70"/>
      <c r="I14" s="21"/>
      <c r="J14" s="65"/>
      <c r="K14" s="65"/>
      <c r="L14" s="65"/>
      <c r="M14" s="65"/>
      <c r="N14" s="65"/>
      <c r="O14" s="65"/>
      <c r="P14" s="22" t="s">
        <v>168</v>
      </c>
      <c r="Q14" s="74">
        <v>60</v>
      </c>
      <c r="R14" s="24" t="s">
        <v>202</v>
      </c>
      <c r="S14" s="3" t="str">
        <f>P14</f>
        <v>Surat Pengantar Permohonan Pertimbangan Teknis</v>
      </c>
      <c r="T14" s="23" t="s">
        <v>50</v>
      </c>
      <c r="V14" s="75">
        <f t="shared" si="3"/>
        <v>60</v>
      </c>
      <c r="W14" s="6">
        <f t="shared" si="1"/>
        <v>480</v>
      </c>
      <c r="X14" s="79">
        <f t="shared" si="2"/>
        <v>0.125</v>
      </c>
      <c r="Y14" s="79">
        <v>0</v>
      </c>
    </row>
    <row r="15" spans="1:25" s="6" customFormat="1" ht="78.75" hidden="1" customHeight="1" x14ac:dyDescent="0.25">
      <c r="A15" s="5" t="s">
        <v>57</v>
      </c>
      <c r="B15" s="111" t="s">
        <v>199</v>
      </c>
      <c r="C15" s="21"/>
      <c r="D15" s="21"/>
      <c r="E15" s="21"/>
      <c r="F15" s="21"/>
      <c r="G15" s="21"/>
      <c r="H15" s="21"/>
      <c r="I15" s="70"/>
      <c r="J15" s="65"/>
      <c r="K15" s="65"/>
      <c r="L15" s="65"/>
      <c r="M15" s="65"/>
      <c r="N15" s="65"/>
      <c r="O15" s="65"/>
      <c r="P15" s="22" t="s">
        <v>168</v>
      </c>
      <c r="Q15" s="74">
        <v>1</v>
      </c>
      <c r="R15" s="24" t="s">
        <v>203</v>
      </c>
      <c r="S15" s="3" t="str">
        <f>P15</f>
        <v>Surat Pengantar Permohonan Pertimbangan Teknis</v>
      </c>
      <c r="T15" s="23" t="s">
        <v>50</v>
      </c>
      <c r="V15" s="75">
        <f t="shared" ref="V15:V16" si="4">Q15*8*60</f>
        <v>480</v>
      </c>
      <c r="W15" s="6">
        <f t="shared" si="1"/>
        <v>480</v>
      </c>
      <c r="X15" s="79">
        <f t="shared" si="2"/>
        <v>1</v>
      </c>
      <c r="Y15" s="79">
        <v>0</v>
      </c>
    </row>
    <row r="16" spans="1:25" s="6" customFormat="1" ht="42.75" customHeight="1" x14ac:dyDescent="0.25">
      <c r="A16" s="5" t="s">
        <v>9</v>
      </c>
      <c r="B16" s="3" t="s">
        <v>171</v>
      </c>
      <c r="C16" s="21"/>
      <c r="D16" s="21"/>
      <c r="E16" s="21"/>
      <c r="F16" s="21"/>
      <c r="G16" s="21"/>
      <c r="H16" s="21"/>
      <c r="I16" s="21"/>
      <c r="J16" s="71"/>
      <c r="K16" s="71"/>
      <c r="L16" s="65"/>
      <c r="M16" s="65"/>
      <c r="N16" s="65"/>
      <c r="O16" s="65"/>
      <c r="P16" s="22" t="s">
        <v>168</v>
      </c>
      <c r="Q16" s="74">
        <v>1</v>
      </c>
      <c r="R16" s="24" t="s">
        <v>203</v>
      </c>
      <c r="S16" s="3" t="s">
        <v>161</v>
      </c>
      <c r="T16" s="23" t="s">
        <v>50</v>
      </c>
      <c r="V16" s="75">
        <f t="shared" si="4"/>
        <v>480</v>
      </c>
      <c r="W16" s="6">
        <f t="shared" si="1"/>
        <v>480</v>
      </c>
      <c r="X16" s="79">
        <f t="shared" si="2"/>
        <v>1</v>
      </c>
      <c r="Y16" s="79">
        <f t="shared" ref="Y16:Y24" si="5">X16</f>
        <v>1</v>
      </c>
    </row>
    <row r="17" spans="1:25" s="6" customFormat="1" ht="51" customHeight="1" x14ac:dyDescent="0.25">
      <c r="A17" s="5" t="s">
        <v>10</v>
      </c>
      <c r="B17" s="3" t="s">
        <v>253</v>
      </c>
      <c r="C17" s="21"/>
      <c r="D17" s="21"/>
      <c r="E17" s="21"/>
      <c r="F17" s="21"/>
      <c r="G17" s="21"/>
      <c r="H17" s="21"/>
      <c r="I17" s="21"/>
      <c r="J17" s="65"/>
      <c r="K17" s="65"/>
      <c r="L17" s="71"/>
      <c r="M17" s="65"/>
      <c r="N17" s="65"/>
      <c r="O17" s="65"/>
      <c r="P17" s="22" t="s">
        <v>200</v>
      </c>
      <c r="Q17" s="74">
        <v>20</v>
      </c>
      <c r="R17" s="24" t="s">
        <v>202</v>
      </c>
      <c r="S17" s="3" t="str">
        <f t="shared" ref="S17:S23" si="6">S16</f>
        <v>Proses</v>
      </c>
      <c r="T17" s="23"/>
      <c r="V17" s="75">
        <f t="shared" si="3"/>
        <v>20</v>
      </c>
      <c r="W17" s="6">
        <f t="shared" si="1"/>
        <v>480</v>
      </c>
      <c r="X17" s="79">
        <f t="shared" si="2"/>
        <v>4.1666666666666664E-2</v>
      </c>
      <c r="Y17" s="79">
        <f t="shared" si="5"/>
        <v>4.1666666666666664E-2</v>
      </c>
    </row>
    <row r="18" spans="1:25" s="6" customFormat="1" ht="39.75" customHeight="1" x14ac:dyDescent="0.25">
      <c r="A18" s="5" t="s">
        <v>11</v>
      </c>
      <c r="B18" s="3" t="s">
        <v>250</v>
      </c>
      <c r="C18" s="21"/>
      <c r="D18" s="21"/>
      <c r="E18" s="21"/>
      <c r="F18" s="21"/>
      <c r="G18" s="21"/>
      <c r="H18" s="21"/>
      <c r="I18" s="21"/>
      <c r="J18" s="65"/>
      <c r="K18" s="65"/>
      <c r="L18" s="65"/>
      <c r="M18" s="65"/>
      <c r="N18" s="71"/>
      <c r="O18" s="65"/>
      <c r="P18" s="22" t="s">
        <v>200</v>
      </c>
      <c r="Q18" s="74">
        <v>60</v>
      </c>
      <c r="R18" s="24" t="s">
        <v>202</v>
      </c>
      <c r="S18" s="3" t="str">
        <f>S16</f>
        <v>Proses</v>
      </c>
      <c r="T18" s="23"/>
      <c r="V18" s="75">
        <f t="shared" ref="V18" si="7">Q18</f>
        <v>60</v>
      </c>
      <c r="W18" s="6">
        <f t="shared" si="1"/>
        <v>480</v>
      </c>
      <c r="X18" s="79">
        <f t="shared" ref="X18" si="8">V18/W18</f>
        <v>0.125</v>
      </c>
      <c r="Y18" s="79">
        <f t="shared" si="5"/>
        <v>0.125</v>
      </c>
    </row>
    <row r="19" spans="1:25" s="6" customFormat="1" ht="42.75" customHeight="1" x14ac:dyDescent="0.25">
      <c r="A19" s="5" t="s">
        <v>12</v>
      </c>
      <c r="B19" s="3" t="s">
        <v>173</v>
      </c>
      <c r="C19" s="21"/>
      <c r="D19" s="21"/>
      <c r="E19" s="21"/>
      <c r="F19" s="21"/>
      <c r="G19" s="21"/>
      <c r="H19" s="21"/>
      <c r="I19" s="21"/>
      <c r="J19" s="65"/>
      <c r="K19" s="65"/>
      <c r="L19" s="65"/>
      <c r="M19" s="65"/>
      <c r="N19" s="71"/>
      <c r="O19" s="65"/>
      <c r="P19" s="22" t="s">
        <v>200</v>
      </c>
      <c r="Q19" s="74">
        <v>60</v>
      </c>
      <c r="R19" s="24" t="s">
        <v>202</v>
      </c>
      <c r="S19" s="3" t="str">
        <f>S17</f>
        <v>Proses</v>
      </c>
      <c r="T19" s="23"/>
      <c r="V19" s="75">
        <f t="shared" si="3"/>
        <v>60</v>
      </c>
      <c r="W19" s="6">
        <f t="shared" si="1"/>
        <v>480</v>
      </c>
      <c r="X19" s="79">
        <f t="shared" si="2"/>
        <v>0.125</v>
      </c>
      <c r="Y19" s="79">
        <f t="shared" si="5"/>
        <v>0.125</v>
      </c>
    </row>
    <row r="20" spans="1:25" s="6" customFormat="1" ht="42" customHeight="1" x14ac:dyDescent="0.25">
      <c r="A20" s="5" t="s">
        <v>13</v>
      </c>
      <c r="B20" s="3" t="s">
        <v>179</v>
      </c>
      <c r="C20" s="21"/>
      <c r="D20" s="21"/>
      <c r="E20" s="21"/>
      <c r="F20" s="21"/>
      <c r="G20" s="21"/>
      <c r="H20" s="21"/>
      <c r="I20" s="21"/>
      <c r="J20" s="65"/>
      <c r="K20" s="65"/>
      <c r="L20" s="65"/>
      <c r="M20" s="65"/>
      <c r="N20" s="65"/>
      <c r="O20" s="71"/>
      <c r="P20" s="22" t="s">
        <v>200</v>
      </c>
      <c r="Q20" s="74">
        <v>1</v>
      </c>
      <c r="R20" s="24" t="s">
        <v>203</v>
      </c>
      <c r="S20" s="3" t="str">
        <f t="shared" si="6"/>
        <v>Proses</v>
      </c>
      <c r="T20" s="23"/>
      <c r="V20" s="75">
        <f t="shared" ref="V20:V23" si="9">Q20*8*60</f>
        <v>480</v>
      </c>
      <c r="W20" s="6">
        <f t="shared" si="1"/>
        <v>480</v>
      </c>
      <c r="X20" s="79">
        <f t="shared" si="2"/>
        <v>1</v>
      </c>
      <c r="Y20" s="79">
        <f t="shared" si="5"/>
        <v>1</v>
      </c>
    </row>
    <row r="21" spans="1:25" s="6" customFormat="1" ht="117" customHeight="1" x14ac:dyDescent="0.25">
      <c r="A21" s="5" t="s">
        <v>54</v>
      </c>
      <c r="B21" s="3" t="s">
        <v>180</v>
      </c>
      <c r="C21" s="21"/>
      <c r="D21" s="21"/>
      <c r="E21" s="21"/>
      <c r="F21" s="21"/>
      <c r="G21" s="21"/>
      <c r="H21" s="21"/>
      <c r="I21" s="21"/>
      <c r="J21" s="65"/>
      <c r="K21" s="65"/>
      <c r="L21" s="65"/>
      <c r="M21" s="71"/>
      <c r="N21" s="65"/>
      <c r="O21" s="65"/>
      <c r="P21" s="22" t="s">
        <v>200</v>
      </c>
      <c r="Q21" s="74">
        <v>5</v>
      </c>
      <c r="R21" s="24" t="s">
        <v>203</v>
      </c>
      <c r="S21" s="3" t="s">
        <v>201</v>
      </c>
      <c r="T21" s="23"/>
      <c r="V21" s="75">
        <f t="shared" si="3"/>
        <v>5</v>
      </c>
      <c r="W21" s="6">
        <f t="shared" si="1"/>
        <v>480</v>
      </c>
      <c r="X21" s="79">
        <f t="shared" si="2"/>
        <v>1.0416666666666666E-2</v>
      </c>
      <c r="Y21" s="79">
        <f t="shared" si="5"/>
        <v>1.0416666666666666E-2</v>
      </c>
    </row>
    <row r="22" spans="1:25" s="6" customFormat="1" ht="64.5" customHeight="1" x14ac:dyDescent="0.25">
      <c r="A22" s="5" t="s">
        <v>55</v>
      </c>
      <c r="B22" s="3" t="s">
        <v>181</v>
      </c>
      <c r="C22" s="21"/>
      <c r="D22" s="21"/>
      <c r="E22" s="21"/>
      <c r="F22" s="21"/>
      <c r="G22" s="21"/>
      <c r="H22" s="21"/>
      <c r="I22" s="21"/>
      <c r="J22" s="65"/>
      <c r="K22" s="65"/>
      <c r="L22" s="65"/>
      <c r="M22" s="65"/>
      <c r="N22" s="71"/>
      <c r="O22" s="65"/>
      <c r="P22" s="22" t="str">
        <f>S21</f>
        <v>Laporan Pertimbangan Teknis</v>
      </c>
      <c r="Q22" s="74">
        <v>1</v>
      </c>
      <c r="R22" s="24" t="s">
        <v>203</v>
      </c>
      <c r="S22" s="3" t="str">
        <f t="shared" si="6"/>
        <v>Laporan Pertimbangan Teknis</v>
      </c>
      <c r="T22" s="23"/>
      <c r="V22" s="75">
        <f t="shared" si="9"/>
        <v>480</v>
      </c>
      <c r="W22" s="6">
        <f t="shared" si="1"/>
        <v>480</v>
      </c>
      <c r="X22" s="79">
        <f t="shared" si="2"/>
        <v>1</v>
      </c>
      <c r="Y22" s="79">
        <f t="shared" si="5"/>
        <v>1</v>
      </c>
    </row>
    <row r="23" spans="1:25" s="6" customFormat="1" ht="63.75" customHeight="1" x14ac:dyDescent="0.25">
      <c r="A23" s="5" t="s">
        <v>56</v>
      </c>
      <c r="B23" s="3" t="s">
        <v>225</v>
      </c>
      <c r="C23" s="21"/>
      <c r="D23" s="21"/>
      <c r="E23" s="21"/>
      <c r="F23" s="21"/>
      <c r="G23" s="21"/>
      <c r="H23" s="21"/>
      <c r="I23" s="21"/>
      <c r="J23" s="65"/>
      <c r="K23" s="65"/>
      <c r="L23" s="65"/>
      <c r="M23" s="65"/>
      <c r="N23" s="65"/>
      <c r="O23" s="71"/>
      <c r="P23" s="22" t="str">
        <f>S22</f>
        <v>Laporan Pertimbangan Teknis</v>
      </c>
      <c r="Q23" s="74">
        <v>1</v>
      </c>
      <c r="R23" s="24" t="s">
        <v>203</v>
      </c>
      <c r="S23" s="3" t="str">
        <f t="shared" si="6"/>
        <v>Laporan Pertimbangan Teknis</v>
      </c>
      <c r="T23" s="23"/>
      <c r="V23" s="75">
        <f t="shared" si="9"/>
        <v>480</v>
      </c>
      <c r="W23" s="6">
        <f t="shared" si="1"/>
        <v>480</v>
      </c>
      <c r="X23" s="79">
        <f t="shared" si="2"/>
        <v>1</v>
      </c>
      <c r="Y23" s="79">
        <f t="shared" si="5"/>
        <v>1</v>
      </c>
    </row>
    <row r="24" spans="1:25" s="6" customFormat="1" ht="67.5" customHeight="1" x14ac:dyDescent="0.25">
      <c r="A24" s="5" t="s">
        <v>57</v>
      </c>
      <c r="B24" s="3" t="s">
        <v>183</v>
      </c>
      <c r="C24" s="21"/>
      <c r="D24" s="21"/>
      <c r="E24" s="21"/>
      <c r="F24" s="21"/>
      <c r="G24" s="21"/>
      <c r="H24" s="21"/>
      <c r="I24" s="21"/>
      <c r="J24" s="65"/>
      <c r="K24" s="65"/>
      <c r="L24" s="71"/>
      <c r="M24" s="65"/>
      <c r="N24" s="65"/>
      <c r="O24" s="65"/>
      <c r="P24" s="22" t="str">
        <f>S23</f>
        <v>Laporan Pertimbangan Teknis</v>
      </c>
      <c r="Q24" s="74">
        <v>30</v>
      </c>
      <c r="R24" s="24" t="s">
        <v>202</v>
      </c>
      <c r="S24" s="3" t="s">
        <v>161</v>
      </c>
      <c r="T24" s="23"/>
      <c r="V24" s="75">
        <f t="shared" si="3"/>
        <v>30</v>
      </c>
      <c r="W24" s="6">
        <f t="shared" si="1"/>
        <v>480</v>
      </c>
      <c r="X24" s="79">
        <f t="shared" si="2"/>
        <v>6.25E-2</v>
      </c>
      <c r="Y24" s="79">
        <f t="shared" si="5"/>
        <v>6.25E-2</v>
      </c>
    </row>
    <row r="25" spans="1:25" s="6" customFormat="1" ht="65.25" hidden="1" customHeight="1" x14ac:dyDescent="0.25">
      <c r="A25" s="5" t="s">
        <v>182</v>
      </c>
      <c r="B25" s="111" t="s">
        <v>184</v>
      </c>
      <c r="C25" s="21"/>
      <c r="D25" s="21"/>
      <c r="E25" s="21"/>
      <c r="F25" s="21"/>
      <c r="G25" s="21"/>
      <c r="H25" s="21"/>
      <c r="I25" s="21"/>
      <c r="J25" s="71"/>
      <c r="K25" s="71"/>
      <c r="L25" s="65"/>
      <c r="M25" s="65"/>
      <c r="N25" s="65"/>
      <c r="O25" s="65"/>
      <c r="P25" s="22" t="str">
        <f>P24</f>
        <v>Laporan Pertimbangan Teknis</v>
      </c>
      <c r="Q25" s="74">
        <v>30</v>
      </c>
      <c r="R25" s="24" t="s">
        <v>202</v>
      </c>
      <c r="S25" s="3" t="str">
        <f>S24</f>
        <v>Proses</v>
      </c>
      <c r="T25" s="23"/>
      <c r="V25" s="75">
        <f t="shared" si="3"/>
        <v>30</v>
      </c>
      <c r="W25" s="6">
        <f t="shared" si="1"/>
        <v>480</v>
      </c>
      <c r="X25" s="79">
        <f t="shared" si="2"/>
        <v>6.25E-2</v>
      </c>
      <c r="Y25" s="79">
        <v>0</v>
      </c>
    </row>
    <row r="26" spans="1:25" s="6" customFormat="1" ht="67.5" hidden="1" customHeight="1" x14ac:dyDescent="0.25">
      <c r="A26" s="5" t="s">
        <v>182</v>
      </c>
      <c r="B26" s="111" t="s">
        <v>185</v>
      </c>
      <c r="C26" s="21"/>
      <c r="D26" s="21"/>
      <c r="E26" s="21"/>
      <c r="F26" s="21"/>
      <c r="G26" s="70"/>
      <c r="H26" s="21"/>
      <c r="I26" s="21"/>
      <c r="J26" s="21"/>
      <c r="K26" s="21"/>
      <c r="L26" s="21"/>
      <c r="M26" s="21"/>
      <c r="N26" s="21"/>
      <c r="O26" s="21"/>
      <c r="P26" s="3" t="str">
        <f>P25</f>
        <v>Laporan Pertimbangan Teknis</v>
      </c>
      <c r="Q26" s="74">
        <v>60</v>
      </c>
      <c r="R26" s="24" t="s">
        <v>202</v>
      </c>
      <c r="S26" s="3" t="s">
        <v>132</v>
      </c>
      <c r="T26" s="23" t="s">
        <v>50</v>
      </c>
      <c r="V26" s="75">
        <f t="shared" si="3"/>
        <v>60</v>
      </c>
      <c r="W26" s="6">
        <f t="shared" si="1"/>
        <v>480</v>
      </c>
      <c r="X26" s="79">
        <f t="shared" si="2"/>
        <v>0.125</v>
      </c>
      <c r="Y26" s="79">
        <v>0</v>
      </c>
    </row>
    <row r="27" spans="1:25" s="6" customFormat="1" ht="63.75" hidden="1" customHeight="1" x14ac:dyDescent="0.25">
      <c r="A27" s="5" t="s">
        <v>187</v>
      </c>
      <c r="B27" s="111" t="s">
        <v>186</v>
      </c>
      <c r="C27" s="21"/>
      <c r="D27" s="21"/>
      <c r="E27" s="70"/>
      <c r="F27" s="21"/>
      <c r="G27" s="21"/>
      <c r="H27" s="21"/>
      <c r="I27" s="21"/>
      <c r="J27" s="21"/>
      <c r="K27" s="21"/>
      <c r="L27" s="21"/>
      <c r="M27" s="21"/>
      <c r="N27" s="21"/>
      <c r="O27" s="21"/>
      <c r="P27" s="3" t="s">
        <v>132</v>
      </c>
      <c r="Q27" s="74">
        <v>1</v>
      </c>
      <c r="R27" s="24" t="s">
        <v>203</v>
      </c>
      <c r="S27" s="3" t="s">
        <v>161</v>
      </c>
      <c r="T27" s="23" t="s">
        <v>50</v>
      </c>
      <c r="V27" s="75">
        <f t="shared" ref="V27" si="10">Q27*8*60</f>
        <v>480</v>
      </c>
      <c r="W27" s="6">
        <f t="shared" si="1"/>
        <v>480</v>
      </c>
      <c r="X27" s="79">
        <f t="shared" si="2"/>
        <v>1</v>
      </c>
      <c r="Y27" s="79">
        <v>0</v>
      </c>
    </row>
    <row r="28" spans="1:25" s="6" customFormat="1" ht="66.75" hidden="1" customHeight="1" x14ac:dyDescent="0.25">
      <c r="A28" s="5" t="s">
        <v>188</v>
      </c>
      <c r="B28" s="111" t="s">
        <v>189</v>
      </c>
      <c r="C28" s="21"/>
      <c r="D28" s="21"/>
      <c r="E28" s="21"/>
      <c r="F28" s="21"/>
      <c r="G28" s="70"/>
      <c r="H28" s="21"/>
      <c r="I28" s="21"/>
      <c r="J28" s="21"/>
      <c r="K28" s="21"/>
      <c r="L28" s="21"/>
      <c r="M28" s="21"/>
      <c r="N28" s="21"/>
      <c r="O28" s="21"/>
      <c r="P28" s="3" t="str">
        <f>P27</f>
        <v>Draft Surat Izin atau Draft Surat Penolakan Izin.</v>
      </c>
      <c r="Q28" s="74">
        <v>60</v>
      </c>
      <c r="R28" s="24" t="s">
        <v>202</v>
      </c>
      <c r="S28" s="3" t="str">
        <f>S27</f>
        <v>Proses</v>
      </c>
      <c r="T28" s="23" t="s">
        <v>50</v>
      </c>
      <c r="V28" s="75">
        <f t="shared" si="3"/>
        <v>60</v>
      </c>
      <c r="W28" s="6">
        <f t="shared" si="1"/>
        <v>480</v>
      </c>
      <c r="X28" s="79">
        <f t="shared" si="2"/>
        <v>0.125</v>
      </c>
      <c r="Y28" s="79">
        <v>0</v>
      </c>
    </row>
    <row r="29" spans="1:25" s="6" customFormat="1" ht="118.5" hidden="1" customHeight="1" x14ac:dyDescent="0.25">
      <c r="A29" s="5" t="s">
        <v>191</v>
      </c>
      <c r="B29" s="111" t="s">
        <v>190</v>
      </c>
      <c r="C29" s="21"/>
      <c r="D29" s="21"/>
      <c r="E29" s="21"/>
      <c r="F29" s="21"/>
      <c r="G29" s="21"/>
      <c r="H29" s="70"/>
      <c r="I29" s="21"/>
      <c r="J29" s="21"/>
      <c r="K29" s="21"/>
      <c r="L29" s="21"/>
      <c r="M29" s="21"/>
      <c r="N29" s="21"/>
      <c r="O29" s="21"/>
      <c r="P29" s="3" t="str">
        <f>P28</f>
        <v>Draft Surat Izin atau Draft Surat Penolakan Izin.</v>
      </c>
      <c r="Q29" s="74">
        <v>60</v>
      </c>
      <c r="R29" s="24" t="s">
        <v>202</v>
      </c>
      <c r="S29" s="3" t="str">
        <f>S28</f>
        <v>Proses</v>
      </c>
      <c r="T29" s="23"/>
      <c r="V29" s="75">
        <f t="shared" si="3"/>
        <v>60</v>
      </c>
      <c r="W29" s="6">
        <f t="shared" si="1"/>
        <v>480</v>
      </c>
      <c r="X29" s="79">
        <f t="shared" si="2"/>
        <v>0.125</v>
      </c>
      <c r="Y29" s="79">
        <v>0</v>
      </c>
    </row>
    <row r="30" spans="1:25" s="6" customFormat="1" ht="99.75" hidden="1" customHeight="1" x14ac:dyDescent="0.25">
      <c r="A30" s="5" t="s">
        <v>192</v>
      </c>
      <c r="B30" s="111" t="s">
        <v>193</v>
      </c>
      <c r="C30" s="21"/>
      <c r="D30" s="21"/>
      <c r="E30" s="21"/>
      <c r="F30" s="21"/>
      <c r="G30" s="21"/>
      <c r="H30" s="21"/>
      <c r="I30" s="70"/>
      <c r="J30" s="21"/>
      <c r="K30" s="21"/>
      <c r="L30" s="21"/>
      <c r="M30" s="21"/>
      <c r="N30" s="21"/>
      <c r="O30" s="21"/>
      <c r="P30" s="3" t="str">
        <f>P29</f>
        <v>Draft Surat Izin atau Draft Surat Penolakan Izin.</v>
      </c>
      <c r="Q30" s="74">
        <v>1</v>
      </c>
      <c r="R30" s="24" t="s">
        <v>203</v>
      </c>
      <c r="S30" s="3" t="str">
        <f>S29</f>
        <v>Proses</v>
      </c>
      <c r="T30" s="23" t="s">
        <v>50</v>
      </c>
      <c r="V30" s="75">
        <f t="shared" ref="V30" si="11">Q30*8*60</f>
        <v>480</v>
      </c>
      <c r="W30" s="6">
        <f t="shared" si="1"/>
        <v>480</v>
      </c>
      <c r="X30" s="79">
        <f t="shared" si="2"/>
        <v>1</v>
      </c>
      <c r="Y30" s="79">
        <v>0</v>
      </c>
    </row>
    <row r="31" spans="1:25" s="6" customFormat="1" ht="81.75" hidden="1" customHeight="1" x14ac:dyDescent="0.25">
      <c r="A31" s="5" t="s">
        <v>194</v>
      </c>
      <c r="B31" s="111" t="s">
        <v>195</v>
      </c>
      <c r="C31" s="70"/>
      <c r="D31" s="70"/>
      <c r="E31" s="70"/>
      <c r="F31" s="70"/>
      <c r="G31" s="70"/>
      <c r="H31" s="70"/>
      <c r="I31" s="70"/>
      <c r="J31" s="70"/>
      <c r="K31" s="70"/>
      <c r="L31" s="70"/>
      <c r="M31" s="21"/>
      <c r="N31" s="21"/>
      <c r="O31" s="21"/>
      <c r="P31" s="3" t="s">
        <v>133</v>
      </c>
      <c r="Q31" s="74">
        <v>30</v>
      </c>
      <c r="R31" s="24" t="s">
        <v>202</v>
      </c>
      <c r="S31" s="3" t="str">
        <f>P31</f>
        <v>Surat Izin atau Surat Penolakan Izin.</v>
      </c>
      <c r="T31" s="26" t="s">
        <v>52</v>
      </c>
      <c r="V31" s="75">
        <f t="shared" si="3"/>
        <v>30</v>
      </c>
      <c r="W31" s="6">
        <f t="shared" si="1"/>
        <v>480</v>
      </c>
      <c r="X31" s="79">
        <f t="shared" si="2"/>
        <v>6.25E-2</v>
      </c>
      <c r="Y31" s="79">
        <v>0</v>
      </c>
    </row>
    <row r="32" spans="1:25" s="6" customFormat="1" ht="67.5" hidden="1" customHeight="1" x14ac:dyDescent="0.25">
      <c r="A32" s="5" t="s">
        <v>197</v>
      </c>
      <c r="B32" s="111" t="s">
        <v>196</v>
      </c>
      <c r="C32" s="70"/>
      <c r="D32" s="70"/>
      <c r="E32" s="70"/>
      <c r="F32" s="70"/>
      <c r="G32" s="70"/>
      <c r="H32" s="70"/>
      <c r="I32" s="70"/>
      <c r="J32" s="70"/>
      <c r="K32" s="70"/>
      <c r="L32" s="70"/>
      <c r="M32" s="21"/>
      <c r="N32" s="21"/>
      <c r="O32" s="21"/>
      <c r="P32" s="3" t="str">
        <f>P31</f>
        <v>Surat Izin atau Surat Penolakan Izin.</v>
      </c>
      <c r="Q32" s="74">
        <v>30</v>
      </c>
      <c r="R32" s="24" t="s">
        <v>202</v>
      </c>
      <c r="S32" s="3" t="s">
        <v>161</v>
      </c>
      <c r="T32" s="26" t="s">
        <v>53</v>
      </c>
      <c r="V32" s="75">
        <f t="shared" si="3"/>
        <v>30</v>
      </c>
      <c r="W32" s="6">
        <f t="shared" si="1"/>
        <v>480</v>
      </c>
      <c r="X32" s="79">
        <f t="shared" si="2"/>
        <v>6.25E-2</v>
      </c>
      <c r="Y32" s="79">
        <v>0</v>
      </c>
    </row>
    <row r="33" spans="1:26" s="6" customFormat="1" ht="39" customHeight="1" x14ac:dyDescent="0.25">
      <c r="A33" s="5" t="s">
        <v>58</v>
      </c>
      <c r="B33" s="3" t="s">
        <v>260</v>
      </c>
      <c r="C33" s="70"/>
      <c r="D33" s="70"/>
      <c r="E33" s="70"/>
      <c r="F33" s="70"/>
      <c r="G33" s="70"/>
      <c r="H33" s="70"/>
      <c r="I33" s="70"/>
      <c r="J33" s="70"/>
      <c r="K33" s="70"/>
      <c r="L33" s="70"/>
      <c r="M33" s="21"/>
      <c r="N33" s="21"/>
      <c r="O33" s="21"/>
      <c r="P33" s="3" t="str">
        <f>P24</f>
        <v>Laporan Pertimbangan Teknis</v>
      </c>
      <c r="Q33" s="74"/>
      <c r="R33" s="24"/>
      <c r="S33" s="3"/>
      <c r="T33" s="23" t="s">
        <v>50</v>
      </c>
      <c r="V33" s="75">
        <f t="shared" ref="V33" si="12">Q33*8*60</f>
        <v>0</v>
      </c>
      <c r="W33" s="6">
        <f t="shared" si="1"/>
        <v>480</v>
      </c>
      <c r="X33" s="79">
        <f t="shared" si="2"/>
        <v>0</v>
      </c>
      <c r="Y33" s="79">
        <v>0</v>
      </c>
    </row>
    <row r="34" spans="1:26" s="6" customFormat="1" x14ac:dyDescent="0.25">
      <c r="T34" s="27"/>
      <c r="X34" s="79"/>
      <c r="Y34" s="79"/>
    </row>
    <row r="35" spans="1:26" s="6" customFormat="1" ht="15" x14ac:dyDescent="0.25">
      <c r="A35" s="82" t="s">
        <v>204</v>
      </c>
      <c r="T35" s="27"/>
      <c r="X35" s="81">
        <f>SUM(X6:X33)</f>
        <v>16.46875</v>
      </c>
      <c r="Y35" s="81">
        <f>SUM(Y6:Y33)</f>
        <v>9.3645833333333339</v>
      </c>
    </row>
    <row r="36" spans="1:26" ht="17.25" customHeight="1" x14ac:dyDescent="0.25">
      <c r="A36" s="14" t="s">
        <v>251</v>
      </c>
      <c r="T36" s="7"/>
      <c r="U36" s="28"/>
      <c r="X36" s="7"/>
      <c r="Z36" s="80"/>
    </row>
  </sheetData>
  <mergeCells count="13">
    <mergeCell ref="P4:P5"/>
    <mergeCell ref="Q4:R5"/>
    <mergeCell ref="S4:S5"/>
    <mergeCell ref="A1:T1"/>
    <mergeCell ref="A3:A5"/>
    <mergeCell ref="B3:B5"/>
    <mergeCell ref="C3:O3"/>
    <mergeCell ref="P3:S3"/>
    <mergeCell ref="T3:T5"/>
    <mergeCell ref="C4:C5"/>
    <mergeCell ref="D4:D5"/>
    <mergeCell ref="E4:J4"/>
    <mergeCell ref="K4:O4"/>
  </mergeCells>
  <printOptions horizontalCentered="1"/>
  <pageMargins left="0.43307086614173229" right="0.31496062992125984" top="0.9055118110236221" bottom="0.55118110236220474" header="0.31496062992125984" footer="0.31496062992125984"/>
  <pageSetup paperSize="256" scale="75" orientation="landscape"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42"/>
  <sheetViews>
    <sheetView view="pageBreakPreview" zoomScale="60" zoomScaleNormal="100" workbookViewId="0">
      <selection activeCell="R25" sqref="R25"/>
    </sheetView>
  </sheetViews>
  <sheetFormatPr defaultRowHeight="15" x14ac:dyDescent="0.25"/>
  <cols>
    <col min="1" max="1" width="3" style="14" customWidth="1"/>
    <col min="2" max="2" width="80.7109375" style="14" customWidth="1"/>
    <col min="3" max="3" width="3" style="14" customWidth="1"/>
    <col min="4" max="4" width="15.85546875" style="14" customWidth="1"/>
    <col min="5" max="5" width="1.85546875" style="14" customWidth="1"/>
    <col min="6" max="6" width="13.7109375" style="14" customWidth="1"/>
    <col min="7" max="7" width="2" style="14" customWidth="1"/>
    <col min="8" max="8" width="49.28515625" style="14" customWidth="1"/>
    <col min="9" max="16384" width="9.140625" style="14"/>
  </cols>
  <sheetData>
    <row r="1" spans="1:8" x14ac:dyDescent="0.25">
      <c r="A1" s="174"/>
      <c r="B1" s="175"/>
      <c r="C1" s="170" t="s">
        <v>19</v>
      </c>
      <c r="D1" s="162"/>
      <c r="E1" s="29" t="s">
        <v>27</v>
      </c>
      <c r="F1" s="161"/>
      <c r="G1" s="161"/>
      <c r="H1" s="162"/>
    </row>
    <row r="2" spans="1:8" x14ac:dyDescent="0.25">
      <c r="A2" s="173"/>
      <c r="B2" s="131"/>
      <c r="C2" s="170" t="s">
        <v>20</v>
      </c>
      <c r="D2" s="162"/>
      <c r="E2" s="29" t="s">
        <v>27</v>
      </c>
      <c r="F2" s="178"/>
      <c r="G2" s="161"/>
      <c r="H2" s="162"/>
    </row>
    <row r="3" spans="1:8" x14ac:dyDescent="0.25">
      <c r="A3" s="145"/>
      <c r="B3" s="146"/>
      <c r="C3" s="170" t="s">
        <v>21</v>
      </c>
      <c r="D3" s="162"/>
      <c r="E3" s="29" t="s">
        <v>27</v>
      </c>
      <c r="F3" s="160"/>
      <c r="G3" s="161"/>
      <c r="H3" s="162"/>
    </row>
    <row r="4" spans="1:8" ht="15" customHeight="1" x14ac:dyDescent="0.25">
      <c r="A4" s="145"/>
      <c r="B4" s="146"/>
      <c r="C4" s="170" t="s">
        <v>22</v>
      </c>
      <c r="D4" s="162"/>
      <c r="E4" s="29" t="s">
        <v>27</v>
      </c>
      <c r="F4" s="160"/>
      <c r="G4" s="161"/>
      <c r="H4" s="162"/>
    </row>
    <row r="5" spans="1:8" ht="15" customHeight="1" x14ac:dyDescent="0.25">
      <c r="A5" s="165" t="s">
        <v>0</v>
      </c>
      <c r="B5" s="166"/>
      <c r="C5" s="171" t="s">
        <v>23</v>
      </c>
      <c r="D5" s="172"/>
      <c r="E5" s="30" t="s">
        <v>27</v>
      </c>
      <c r="F5" s="163" t="s">
        <v>24</v>
      </c>
      <c r="G5" s="163"/>
      <c r="H5" s="164"/>
    </row>
    <row r="6" spans="1:8" ht="15" customHeight="1" x14ac:dyDescent="0.25">
      <c r="A6" s="165"/>
      <c r="B6" s="166"/>
      <c r="C6" s="31"/>
      <c r="D6" s="32"/>
      <c r="E6" s="31"/>
      <c r="F6" s="153" t="s">
        <v>25</v>
      </c>
      <c r="G6" s="153"/>
      <c r="H6" s="146"/>
    </row>
    <row r="7" spans="1:8" ht="15" customHeight="1" x14ac:dyDescent="0.25">
      <c r="A7" s="167"/>
      <c r="B7" s="168"/>
      <c r="C7" s="33"/>
      <c r="D7" s="34"/>
      <c r="E7" s="33"/>
      <c r="F7" s="130"/>
      <c r="G7" s="130"/>
      <c r="H7" s="131"/>
    </row>
    <row r="8" spans="1:8" x14ac:dyDescent="0.25">
      <c r="A8" s="145"/>
      <c r="B8" s="146"/>
      <c r="C8" s="33"/>
      <c r="D8" s="34"/>
      <c r="E8" s="33"/>
      <c r="F8" s="130"/>
      <c r="G8" s="130"/>
      <c r="H8" s="131"/>
    </row>
    <row r="9" spans="1:8" x14ac:dyDescent="0.25">
      <c r="A9" s="145" t="s">
        <v>1</v>
      </c>
      <c r="B9" s="146"/>
      <c r="C9" s="33"/>
      <c r="D9" s="34"/>
      <c r="E9" s="33"/>
      <c r="F9" s="130"/>
      <c r="G9" s="130"/>
      <c r="H9" s="131"/>
    </row>
    <row r="10" spans="1:8" x14ac:dyDescent="0.25">
      <c r="A10" s="145" t="s">
        <v>2</v>
      </c>
      <c r="B10" s="146"/>
      <c r="C10" s="33"/>
      <c r="D10" s="34"/>
      <c r="E10" s="33"/>
      <c r="F10" s="132" t="s">
        <v>242</v>
      </c>
      <c r="G10" s="132"/>
      <c r="H10" s="133"/>
    </row>
    <row r="11" spans="1:8" x14ac:dyDescent="0.25">
      <c r="A11" s="176"/>
      <c r="B11" s="177"/>
      <c r="C11" s="33"/>
      <c r="D11" s="34"/>
      <c r="E11" s="33"/>
      <c r="F11" s="130" t="s">
        <v>243</v>
      </c>
      <c r="G11" s="130"/>
      <c r="H11" s="131"/>
    </row>
    <row r="12" spans="1:8" x14ac:dyDescent="0.25">
      <c r="A12" s="145"/>
      <c r="B12" s="146"/>
      <c r="C12" s="33"/>
      <c r="D12" s="34"/>
      <c r="E12" s="33"/>
      <c r="F12" s="130" t="s">
        <v>244</v>
      </c>
      <c r="G12" s="130"/>
      <c r="H12" s="131"/>
    </row>
    <row r="13" spans="1:8" x14ac:dyDescent="0.25">
      <c r="A13" s="145" t="s">
        <v>3</v>
      </c>
      <c r="B13" s="146"/>
      <c r="C13" s="33"/>
      <c r="D13" s="34"/>
      <c r="E13" s="33"/>
      <c r="F13" s="134"/>
      <c r="G13" s="134"/>
      <c r="H13" s="135"/>
    </row>
    <row r="14" spans="1:8" ht="15" customHeight="1" x14ac:dyDescent="0.25">
      <c r="A14" s="145" t="s">
        <v>4</v>
      </c>
      <c r="B14" s="146"/>
      <c r="C14" s="138" t="s">
        <v>26</v>
      </c>
      <c r="D14" s="139"/>
      <c r="E14" s="154" t="s">
        <v>27</v>
      </c>
      <c r="F14" s="156" t="s">
        <v>122</v>
      </c>
      <c r="G14" s="156"/>
      <c r="H14" s="157"/>
    </row>
    <row r="15" spans="1:8" s="35" customFormat="1" x14ac:dyDescent="0.25">
      <c r="A15" s="151"/>
      <c r="B15" s="152"/>
      <c r="C15" s="140"/>
      <c r="D15" s="141"/>
      <c r="E15" s="155"/>
      <c r="F15" s="158"/>
      <c r="G15" s="158"/>
      <c r="H15" s="159"/>
    </row>
    <row r="16" spans="1:8" s="36" customFormat="1" x14ac:dyDescent="0.25">
      <c r="A16" s="142"/>
      <c r="B16" s="143"/>
      <c r="C16" s="143"/>
      <c r="D16" s="143"/>
      <c r="E16" s="143"/>
      <c r="F16" s="143"/>
      <c r="G16" s="143"/>
      <c r="H16" s="144"/>
    </row>
    <row r="17" spans="1:8" s="40" customFormat="1" x14ac:dyDescent="0.25">
      <c r="A17" s="37"/>
      <c r="B17" s="38" t="s">
        <v>5</v>
      </c>
      <c r="C17" s="39"/>
      <c r="D17" s="39" t="s">
        <v>28</v>
      </c>
      <c r="E17" s="39"/>
      <c r="F17" s="39"/>
      <c r="G17" s="39"/>
      <c r="H17" s="38"/>
    </row>
    <row r="18" spans="1:8" s="36" customFormat="1" ht="15" customHeight="1" x14ac:dyDescent="0.25">
      <c r="A18" s="169" t="s">
        <v>6</v>
      </c>
      <c r="B18" s="126" t="s">
        <v>69</v>
      </c>
      <c r="C18" s="41" t="s">
        <v>6</v>
      </c>
      <c r="D18" s="125" t="s">
        <v>61</v>
      </c>
      <c r="E18" s="125"/>
      <c r="F18" s="125"/>
      <c r="G18" s="125"/>
      <c r="H18" s="126"/>
    </row>
    <row r="19" spans="1:8" s="36" customFormat="1" ht="15" customHeight="1" x14ac:dyDescent="0.25">
      <c r="A19" s="122"/>
      <c r="B19" s="120"/>
      <c r="C19" s="127" t="s">
        <v>9</v>
      </c>
      <c r="D19" s="124" t="s">
        <v>123</v>
      </c>
      <c r="E19" s="124"/>
      <c r="F19" s="124"/>
      <c r="G19" s="124"/>
      <c r="H19" s="120"/>
    </row>
    <row r="20" spans="1:8" s="36" customFormat="1" ht="15" customHeight="1" x14ac:dyDescent="0.25">
      <c r="A20" s="122" t="s">
        <v>9</v>
      </c>
      <c r="B20" s="120" t="s">
        <v>76</v>
      </c>
      <c r="C20" s="127"/>
      <c r="D20" s="124"/>
      <c r="E20" s="124"/>
      <c r="F20" s="124"/>
      <c r="G20" s="124"/>
      <c r="H20" s="120"/>
    </row>
    <row r="21" spans="1:8" s="36" customFormat="1" ht="15" customHeight="1" x14ac:dyDescent="0.25">
      <c r="A21" s="122"/>
      <c r="B21" s="120"/>
      <c r="C21" s="127" t="s">
        <v>10</v>
      </c>
      <c r="D21" s="124" t="s">
        <v>124</v>
      </c>
      <c r="E21" s="124"/>
      <c r="F21" s="124"/>
      <c r="G21" s="124"/>
      <c r="H21" s="120"/>
    </row>
    <row r="22" spans="1:8" s="36" customFormat="1" ht="15" customHeight="1" x14ac:dyDescent="0.25">
      <c r="A22" s="122" t="s">
        <v>10</v>
      </c>
      <c r="B22" s="120" t="s">
        <v>8</v>
      </c>
      <c r="C22" s="127"/>
      <c r="D22" s="124"/>
      <c r="E22" s="124"/>
      <c r="F22" s="124"/>
      <c r="G22" s="124"/>
      <c r="H22" s="120"/>
    </row>
    <row r="23" spans="1:8" s="36" customFormat="1" ht="15" customHeight="1" x14ac:dyDescent="0.25">
      <c r="A23" s="122"/>
      <c r="B23" s="120"/>
      <c r="C23" s="44" t="s">
        <v>11</v>
      </c>
      <c r="D23" s="124" t="s">
        <v>62</v>
      </c>
      <c r="E23" s="124"/>
      <c r="F23" s="124"/>
      <c r="G23" s="124"/>
      <c r="H23" s="120"/>
    </row>
    <row r="24" spans="1:8" s="36" customFormat="1" ht="15" customHeight="1" x14ac:dyDescent="0.25">
      <c r="A24" s="122" t="s">
        <v>11</v>
      </c>
      <c r="B24" s="120" t="s">
        <v>246</v>
      </c>
      <c r="C24" s="44"/>
      <c r="D24" s="46"/>
      <c r="E24" s="46"/>
      <c r="F24" s="46"/>
      <c r="G24" s="46"/>
      <c r="H24" s="47"/>
    </row>
    <row r="25" spans="1:8" s="36" customFormat="1" ht="15" customHeight="1" x14ac:dyDescent="0.25">
      <c r="A25" s="122"/>
      <c r="B25" s="120"/>
      <c r="C25" s="45"/>
      <c r="D25" s="46"/>
      <c r="E25" s="46"/>
      <c r="F25" s="46"/>
      <c r="G25" s="46"/>
      <c r="H25" s="47"/>
    </row>
    <row r="26" spans="1:8" s="36" customFormat="1" ht="15" customHeight="1" x14ac:dyDescent="0.25">
      <c r="A26" s="123"/>
      <c r="B26" s="121"/>
      <c r="C26" s="46"/>
      <c r="D26" s="46"/>
      <c r="E26" s="46"/>
      <c r="F26" s="46"/>
      <c r="G26" s="46"/>
      <c r="H26" s="47"/>
    </row>
    <row r="27" spans="1:8" s="40" customFormat="1" x14ac:dyDescent="0.25">
      <c r="A27" s="2"/>
      <c r="B27" s="1" t="s">
        <v>15</v>
      </c>
      <c r="C27" s="2"/>
      <c r="D27" s="39" t="s">
        <v>29</v>
      </c>
      <c r="E27" s="39"/>
      <c r="F27" s="39"/>
      <c r="G27" s="39"/>
      <c r="H27" s="38"/>
    </row>
    <row r="28" spans="1:8" x14ac:dyDescent="0.25">
      <c r="A28" s="48" t="s">
        <v>6</v>
      </c>
      <c r="B28" s="49" t="s">
        <v>16</v>
      </c>
      <c r="C28" s="48" t="s">
        <v>6</v>
      </c>
      <c r="D28" s="149" t="s">
        <v>30</v>
      </c>
      <c r="E28" s="149"/>
      <c r="F28" s="149"/>
      <c r="G28" s="149"/>
      <c r="H28" s="150"/>
    </row>
    <row r="29" spans="1:8" x14ac:dyDescent="0.25">
      <c r="A29" s="42" t="s">
        <v>9</v>
      </c>
      <c r="B29" s="10" t="s">
        <v>18</v>
      </c>
      <c r="C29" s="42" t="s">
        <v>9</v>
      </c>
      <c r="D29" s="147" t="s">
        <v>31</v>
      </c>
      <c r="E29" s="147"/>
      <c r="F29" s="147"/>
      <c r="G29" s="147"/>
      <c r="H29" s="148"/>
    </row>
    <row r="30" spans="1:8" x14ac:dyDescent="0.25">
      <c r="A30" s="42" t="s">
        <v>10</v>
      </c>
      <c r="B30" s="10" t="s">
        <v>17</v>
      </c>
      <c r="C30" s="42" t="s">
        <v>10</v>
      </c>
      <c r="D30" s="147" t="s">
        <v>32</v>
      </c>
      <c r="E30" s="147"/>
      <c r="F30" s="147"/>
      <c r="G30" s="147"/>
      <c r="H30" s="148"/>
    </row>
    <row r="31" spans="1:8" x14ac:dyDescent="0.25">
      <c r="A31" s="42" t="s">
        <v>11</v>
      </c>
      <c r="B31" s="10" t="s">
        <v>40</v>
      </c>
      <c r="C31" s="42"/>
      <c r="D31" s="147"/>
      <c r="E31" s="147"/>
      <c r="F31" s="147"/>
      <c r="G31" s="147"/>
      <c r="H31" s="148"/>
    </row>
    <row r="32" spans="1:8" s="40" customFormat="1" x14ac:dyDescent="0.25">
      <c r="A32" s="2"/>
      <c r="B32" s="1" t="s">
        <v>33</v>
      </c>
      <c r="C32" s="2"/>
      <c r="D32" s="39" t="s">
        <v>34</v>
      </c>
      <c r="E32" s="39"/>
      <c r="F32" s="39"/>
      <c r="G32" s="39"/>
      <c r="H32" s="38"/>
    </row>
    <row r="33" spans="1:8" ht="15" customHeight="1" x14ac:dyDescent="0.25">
      <c r="A33" s="169" t="s">
        <v>36</v>
      </c>
      <c r="B33" s="126" t="s">
        <v>125</v>
      </c>
      <c r="C33" s="48" t="s">
        <v>6</v>
      </c>
      <c r="D33" s="50" t="s">
        <v>59</v>
      </c>
      <c r="E33" s="50"/>
      <c r="F33" s="50"/>
      <c r="G33" s="50" t="s">
        <v>27</v>
      </c>
      <c r="H33" s="34" t="s">
        <v>38</v>
      </c>
    </row>
    <row r="34" spans="1:8" x14ac:dyDescent="0.25">
      <c r="A34" s="122"/>
      <c r="B34" s="120"/>
      <c r="C34" s="51" t="s">
        <v>9</v>
      </c>
      <c r="D34" s="10" t="s">
        <v>60</v>
      </c>
      <c r="E34" s="10"/>
      <c r="F34" s="10"/>
      <c r="G34" s="10" t="s">
        <v>27</v>
      </c>
      <c r="H34" s="34" t="s">
        <v>39</v>
      </c>
    </row>
    <row r="35" spans="1:8" ht="15" customHeight="1" x14ac:dyDescent="0.25">
      <c r="A35" s="122"/>
      <c r="B35" s="120"/>
      <c r="C35" s="51" t="s">
        <v>10</v>
      </c>
      <c r="D35" s="10" t="s">
        <v>64</v>
      </c>
      <c r="E35" s="10"/>
      <c r="F35" s="10"/>
      <c r="G35" s="10" t="s">
        <v>27</v>
      </c>
      <c r="H35" s="34" t="s">
        <v>39</v>
      </c>
    </row>
    <row r="36" spans="1:8" ht="15" customHeight="1" x14ac:dyDescent="0.25">
      <c r="A36" s="122"/>
      <c r="B36" s="120"/>
      <c r="C36" s="51" t="s">
        <v>11</v>
      </c>
      <c r="D36" s="10" t="s">
        <v>111</v>
      </c>
      <c r="E36" s="10"/>
      <c r="F36" s="10"/>
      <c r="G36" s="10" t="s">
        <v>27</v>
      </c>
      <c r="H36" s="34" t="s">
        <v>39</v>
      </c>
    </row>
    <row r="37" spans="1:8" x14ac:dyDescent="0.25">
      <c r="A37" s="122" t="s">
        <v>9</v>
      </c>
      <c r="B37" s="120" t="s">
        <v>126</v>
      </c>
      <c r="C37" s="51" t="s">
        <v>12</v>
      </c>
      <c r="D37" s="10" t="s">
        <v>37</v>
      </c>
      <c r="E37" s="10"/>
      <c r="F37" s="10"/>
      <c r="G37" s="10" t="s">
        <v>27</v>
      </c>
      <c r="H37" s="34" t="s">
        <v>39</v>
      </c>
    </row>
    <row r="38" spans="1:8" x14ac:dyDescent="0.25">
      <c r="A38" s="122"/>
      <c r="B38" s="120"/>
      <c r="C38" s="51"/>
      <c r="D38" s="10"/>
      <c r="E38" s="10"/>
      <c r="F38" s="10"/>
      <c r="G38" s="10"/>
      <c r="H38" s="34"/>
    </row>
    <row r="39" spans="1:8" x14ac:dyDescent="0.25">
      <c r="A39" s="122"/>
      <c r="B39" s="120"/>
      <c r="C39" s="51"/>
      <c r="D39" s="10"/>
      <c r="E39" s="10"/>
      <c r="F39" s="10"/>
      <c r="G39" s="10"/>
      <c r="H39" s="34"/>
    </row>
    <row r="40" spans="1:8" x14ac:dyDescent="0.25">
      <c r="A40" s="122"/>
      <c r="B40" s="120"/>
      <c r="C40" s="51"/>
      <c r="D40" s="10"/>
      <c r="E40" s="10"/>
      <c r="F40" s="10"/>
      <c r="G40" s="10"/>
      <c r="H40" s="34"/>
    </row>
    <row r="41" spans="1:8" x14ac:dyDescent="0.25">
      <c r="A41" s="122"/>
      <c r="B41" s="120"/>
      <c r="C41" s="51"/>
      <c r="D41" s="10"/>
      <c r="E41" s="10"/>
      <c r="F41" s="10"/>
      <c r="G41" s="10"/>
      <c r="H41" s="34"/>
    </row>
    <row r="42" spans="1:8" x14ac:dyDescent="0.25">
      <c r="A42" s="123"/>
      <c r="B42" s="121"/>
      <c r="C42" s="55"/>
      <c r="D42" s="56"/>
      <c r="E42" s="56"/>
      <c r="F42" s="56"/>
      <c r="G42" s="56"/>
      <c r="H42" s="57"/>
    </row>
  </sheetData>
  <mergeCells count="57">
    <mergeCell ref="A1:B1"/>
    <mergeCell ref="C1:D1"/>
    <mergeCell ref="F1:H1"/>
    <mergeCell ref="A2:B2"/>
    <mergeCell ref="C2:D2"/>
    <mergeCell ref="F2:H2"/>
    <mergeCell ref="A8:B8"/>
    <mergeCell ref="F8:H8"/>
    <mergeCell ref="A3:B3"/>
    <mergeCell ref="C3:D3"/>
    <mergeCell ref="F3:H3"/>
    <mergeCell ref="A4:B4"/>
    <mergeCell ref="C4:D4"/>
    <mergeCell ref="F4:H4"/>
    <mergeCell ref="A5:B7"/>
    <mergeCell ref="C5:D5"/>
    <mergeCell ref="F5:H5"/>
    <mergeCell ref="F6:H6"/>
    <mergeCell ref="F7:H7"/>
    <mergeCell ref="A9:B9"/>
    <mergeCell ref="F9:H9"/>
    <mergeCell ref="A10:B10"/>
    <mergeCell ref="F10:H10"/>
    <mergeCell ref="A11:B11"/>
    <mergeCell ref="F11:H11"/>
    <mergeCell ref="A12:B12"/>
    <mergeCell ref="F12:H12"/>
    <mergeCell ref="A13:B13"/>
    <mergeCell ref="F13:H13"/>
    <mergeCell ref="A14:B14"/>
    <mergeCell ref="C14:D15"/>
    <mergeCell ref="E14:E15"/>
    <mergeCell ref="F14:H15"/>
    <mergeCell ref="A15:B15"/>
    <mergeCell ref="D28:H28"/>
    <mergeCell ref="A16:H16"/>
    <mergeCell ref="A18:A19"/>
    <mergeCell ref="B18:B19"/>
    <mergeCell ref="D18:H18"/>
    <mergeCell ref="C19:C20"/>
    <mergeCell ref="D19:H20"/>
    <mergeCell ref="A20:A21"/>
    <mergeCell ref="B20:B21"/>
    <mergeCell ref="C21:C22"/>
    <mergeCell ref="D21:H22"/>
    <mergeCell ref="A22:A23"/>
    <mergeCell ref="B22:B23"/>
    <mergeCell ref="D23:H23"/>
    <mergeCell ref="A24:A26"/>
    <mergeCell ref="B24:B26"/>
    <mergeCell ref="B37:B42"/>
    <mergeCell ref="A37:A42"/>
    <mergeCell ref="D29:H29"/>
    <mergeCell ref="D30:H30"/>
    <mergeCell ref="D31:H31"/>
    <mergeCell ref="B33:B36"/>
    <mergeCell ref="A33:A36"/>
  </mergeCells>
  <printOptions horizontalCentered="1"/>
  <pageMargins left="0.47244094488188981" right="0.35433070866141736" top="0.74803149606299213" bottom="0.51181102362204722" header="0.23622047244094491" footer="0.23622047244094491"/>
  <pageSetup paperSize="256" scale="82" orientation="landscape" horizontalDpi="4294967293" vertic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36"/>
  <sheetViews>
    <sheetView view="pageBreakPreview" zoomScale="90" zoomScaleSheetLayoutView="90" workbookViewId="0">
      <pane ySplit="5" topLeftCell="A22" activePane="bottomLeft" state="frozen"/>
      <selection pane="bottomLeft" activeCell="U24" sqref="U24"/>
    </sheetView>
  </sheetViews>
  <sheetFormatPr defaultRowHeight="12.75" x14ac:dyDescent="0.2"/>
  <cols>
    <col min="1" max="1" width="4.28515625" style="7" customWidth="1"/>
    <col min="2" max="2" width="44.85546875" style="7" customWidth="1"/>
    <col min="3" max="3" width="7.5703125" style="7" customWidth="1"/>
    <col min="4" max="4" width="8.140625" style="7" customWidth="1"/>
    <col min="5" max="6" width="7.7109375" style="7" hidden="1" customWidth="1"/>
    <col min="7" max="7" width="7.42578125" style="7" hidden="1" customWidth="1"/>
    <col min="8" max="8" width="7.85546875" style="7" hidden="1" customWidth="1"/>
    <col min="9" max="9" width="8.140625" style="7" hidden="1" customWidth="1"/>
    <col min="10" max="11" width="7.42578125" style="7" hidden="1" customWidth="1"/>
    <col min="12" max="16" width="7.42578125" style="7" customWidth="1"/>
    <col min="17" max="17" width="19.42578125" style="7" customWidth="1"/>
    <col min="18" max="18" width="3.7109375" style="7" customWidth="1"/>
    <col min="19" max="19" width="7" style="7" customWidth="1"/>
    <col min="20" max="20" width="13" style="7" customWidth="1"/>
    <col min="21" max="21" width="61.140625" style="28" customWidth="1"/>
    <col min="22" max="22" width="9.140625" style="7"/>
    <col min="23" max="23" width="8.7109375" style="7" customWidth="1"/>
    <col min="24" max="24" width="5.28515625" style="7" customWidth="1"/>
    <col min="25" max="26" width="9.140625" style="80"/>
    <col min="27" max="16384" width="9.140625" style="7"/>
  </cols>
  <sheetData>
    <row r="1" spans="1:26" s="15" customFormat="1" ht="20.25" customHeight="1" x14ac:dyDescent="0.25">
      <c r="A1" s="182" t="s">
        <v>214</v>
      </c>
      <c r="B1" s="182"/>
      <c r="C1" s="182"/>
      <c r="D1" s="182"/>
      <c r="E1" s="182"/>
      <c r="F1" s="182"/>
      <c r="G1" s="182"/>
      <c r="H1" s="182"/>
      <c r="I1" s="182"/>
      <c r="J1" s="182"/>
      <c r="K1" s="182"/>
      <c r="L1" s="182"/>
      <c r="M1" s="182"/>
      <c r="N1" s="182"/>
      <c r="O1" s="182"/>
      <c r="P1" s="182"/>
      <c r="Q1" s="182"/>
      <c r="R1" s="182"/>
      <c r="S1" s="182"/>
      <c r="T1" s="182"/>
      <c r="U1" s="182"/>
      <c r="Y1" s="76"/>
      <c r="Z1" s="76"/>
    </row>
    <row r="2" spans="1:26" s="16" customFormat="1" x14ac:dyDescent="0.25">
      <c r="A2" s="8"/>
      <c r="B2" s="8"/>
      <c r="C2" s="8"/>
      <c r="D2" s="8"/>
      <c r="E2" s="8"/>
      <c r="F2" s="8"/>
      <c r="G2" s="8"/>
      <c r="H2" s="8"/>
      <c r="I2" s="8"/>
      <c r="J2" s="8"/>
      <c r="K2" s="8"/>
      <c r="L2" s="8"/>
      <c r="M2" s="8"/>
      <c r="N2" s="8"/>
      <c r="O2" s="8"/>
      <c r="P2" s="8"/>
      <c r="Q2" s="8"/>
      <c r="R2" s="8"/>
      <c r="S2" s="8"/>
      <c r="T2" s="8"/>
      <c r="U2" s="9"/>
      <c r="Y2" s="77"/>
      <c r="Z2" s="77"/>
    </row>
    <row r="3" spans="1:26" s="17" customFormat="1" ht="18" customHeight="1" x14ac:dyDescent="0.25">
      <c r="A3" s="188" t="s">
        <v>41</v>
      </c>
      <c r="B3" s="188" t="s">
        <v>42</v>
      </c>
      <c r="C3" s="179" t="s">
        <v>43</v>
      </c>
      <c r="D3" s="180"/>
      <c r="E3" s="180"/>
      <c r="F3" s="180"/>
      <c r="G3" s="180"/>
      <c r="H3" s="180"/>
      <c r="I3" s="180"/>
      <c r="J3" s="180"/>
      <c r="K3" s="180"/>
      <c r="L3" s="180"/>
      <c r="M3" s="180"/>
      <c r="N3" s="180"/>
      <c r="O3" s="180"/>
      <c r="P3" s="181"/>
      <c r="Q3" s="179" t="s">
        <v>45</v>
      </c>
      <c r="R3" s="180"/>
      <c r="S3" s="180"/>
      <c r="T3" s="181"/>
      <c r="U3" s="188" t="s">
        <v>49</v>
      </c>
      <c r="Y3" s="78"/>
      <c r="Z3" s="78"/>
    </row>
    <row r="4" spans="1:26" s="17" customFormat="1" ht="18" customHeight="1" x14ac:dyDescent="0.25">
      <c r="A4" s="189"/>
      <c r="B4" s="189"/>
      <c r="C4" s="186" t="s">
        <v>44</v>
      </c>
      <c r="D4" s="186" t="s">
        <v>247</v>
      </c>
      <c r="E4" s="183" t="s">
        <v>148</v>
      </c>
      <c r="F4" s="184"/>
      <c r="G4" s="184"/>
      <c r="H4" s="184"/>
      <c r="I4" s="184"/>
      <c r="J4" s="185"/>
      <c r="K4" s="106"/>
      <c r="L4" s="184" t="s">
        <v>156</v>
      </c>
      <c r="M4" s="184"/>
      <c r="N4" s="184"/>
      <c r="O4" s="184"/>
      <c r="P4" s="185"/>
      <c r="Q4" s="188" t="s">
        <v>46</v>
      </c>
      <c r="R4" s="191" t="s">
        <v>47</v>
      </c>
      <c r="S4" s="192"/>
      <c r="T4" s="188" t="s">
        <v>48</v>
      </c>
      <c r="U4" s="189"/>
      <c r="Y4" s="78"/>
      <c r="Z4" s="78"/>
    </row>
    <row r="5" spans="1:26" s="17" customFormat="1" ht="37.5" customHeight="1" thickBot="1" x14ac:dyDescent="0.3">
      <c r="A5" s="190"/>
      <c r="B5" s="190"/>
      <c r="C5" s="187"/>
      <c r="D5" s="187"/>
      <c r="E5" s="68" t="s">
        <v>150</v>
      </c>
      <c r="F5" s="68" t="s">
        <v>151</v>
      </c>
      <c r="G5" s="68" t="s">
        <v>152</v>
      </c>
      <c r="H5" s="68" t="s">
        <v>153</v>
      </c>
      <c r="I5" s="68" t="s">
        <v>149</v>
      </c>
      <c r="J5" s="68" t="s">
        <v>154</v>
      </c>
      <c r="K5" s="72" t="s">
        <v>147</v>
      </c>
      <c r="L5" s="72" t="s">
        <v>147</v>
      </c>
      <c r="M5" s="72" t="s">
        <v>205</v>
      </c>
      <c r="N5" s="72" t="s">
        <v>151</v>
      </c>
      <c r="O5" s="72" t="s">
        <v>153</v>
      </c>
      <c r="P5" s="72" t="s">
        <v>155</v>
      </c>
      <c r="Q5" s="190"/>
      <c r="R5" s="193"/>
      <c r="S5" s="194"/>
      <c r="T5" s="190"/>
      <c r="U5" s="190"/>
      <c r="Y5" s="78"/>
      <c r="Z5" s="78"/>
    </row>
    <row r="6" spans="1:26" s="6" customFormat="1" ht="139.5" customHeight="1" thickTop="1" x14ac:dyDescent="0.25">
      <c r="A6" s="4" t="s">
        <v>6</v>
      </c>
      <c r="B6" s="18" t="s">
        <v>259</v>
      </c>
      <c r="C6" s="69"/>
      <c r="D6" s="19"/>
      <c r="E6" s="19"/>
      <c r="F6" s="19"/>
      <c r="G6" s="19"/>
      <c r="H6" s="19"/>
      <c r="I6" s="19"/>
      <c r="J6" s="64"/>
      <c r="K6" s="64"/>
      <c r="L6" s="64"/>
      <c r="M6" s="64"/>
      <c r="N6" s="64"/>
      <c r="O6" s="64"/>
      <c r="P6" s="64"/>
      <c r="Q6" s="59" t="s">
        <v>160</v>
      </c>
      <c r="R6" s="73">
        <v>5</v>
      </c>
      <c r="S6" s="66" t="s">
        <v>202</v>
      </c>
      <c r="T6" s="20" t="s">
        <v>161</v>
      </c>
      <c r="U6" s="66" t="s">
        <v>215</v>
      </c>
      <c r="W6" s="75">
        <f>R6*8*60</f>
        <v>2400</v>
      </c>
      <c r="X6" s="6">
        <f>8*60</f>
        <v>480</v>
      </c>
      <c r="Y6" s="79">
        <f>W6/X6</f>
        <v>5</v>
      </c>
      <c r="Z6" s="79">
        <f>Y6</f>
        <v>5</v>
      </c>
    </row>
    <row r="7" spans="1:26" s="6" customFormat="1" ht="66.75" hidden="1" customHeight="1" x14ac:dyDescent="0.25">
      <c r="A7" s="5" t="s">
        <v>9</v>
      </c>
      <c r="B7" s="111" t="s">
        <v>159</v>
      </c>
      <c r="C7" s="21"/>
      <c r="D7" s="70"/>
      <c r="E7" s="21"/>
      <c r="F7" s="21"/>
      <c r="G7" s="21"/>
      <c r="H7" s="21"/>
      <c r="I7" s="21"/>
      <c r="J7" s="65"/>
      <c r="K7" s="65"/>
      <c r="L7" s="65"/>
      <c r="M7" s="65"/>
      <c r="N7" s="65"/>
      <c r="O7" s="65"/>
      <c r="P7" s="65"/>
      <c r="Q7" s="22" t="s">
        <v>160</v>
      </c>
      <c r="R7" s="74">
        <v>20</v>
      </c>
      <c r="S7" s="24" t="s">
        <v>202</v>
      </c>
      <c r="T7" s="3" t="s">
        <v>161</v>
      </c>
      <c r="U7" s="3" t="s">
        <v>51</v>
      </c>
      <c r="W7" s="75">
        <f>R7</f>
        <v>20</v>
      </c>
      <c r="X7" s="6">
        <f>8*60</f>
        <v>480</v>
      </c>
      <c r="Y7" s="79">
        <f>W7/X7</f>
        <v>4.1666666666666664E-2</v>
      </c>
      <c r="Z7" s="79">
        <v>0</v>
      </c>
    </row>
    <row r="8" spans="1:26" s="6" customFormat="1" ht="40.5" hidden="1" customHeight="1" x14ac:dyDescent="0.25">
      <c r="A8" s="5" t="s">
        <v>10</v>
      </c>
      <c r="B8" s="111" t="s">
        <v>162</v>
      </c>
      <c r="C8" s="21"/>
      <c r="D8" s="21"/>
      <c r="E8" s="21"/>
      <c r="F8" s="21"/>
      <c r="G8" s="21"/>
      <c r="H8" s="21"/>
      <c r="I8" s="70"/>
      <c r="J8" s="65"/>
      <c r="K8" s="65"/>
      <c r="L8" s="65"/>
      <c r="M8" s="65"/>
      <c r="N8" s="65"/>
      <c r="O8" s="65"/>
      <c r="P8" s="65"/>
      <c r="Q8" s="22" t="s">
        <v>160</v>
      </c>
      <c r="R8" s="74">
        <v>1</v>
      </c>
      <c r="S8" s="24" t="s">
        <v>203</v>
      </c>
      <c r="T8" s="3" t="s">
        <v>161</v>
      </c>
      <c r="U8" s="23" t="s">
        <v>50</v>
      </c>
      <c r="W8" s="75">
        <f>R8*8*60</f>
        <v>480</v>
      </c>
      <c r="X8" s="6">
        <f>8*60</f>
        <v>480</v>
      </c>
      <c r="Y8" s="79">
        <f>W8/X8</f>
        <v>1</v>
      </c>
      <c r="Z8" s="79">
        <v>0</v>
      </c>
    </row>
    <row r="9" spans="1:26" s="6" customFormat="1" ht="54.75" hidden="1" customHeight="1" x14ac:dyDescent="0.25">
      <c r="A9" s="5" t="s">
        <v>11</v>
      </c>
      <c r="B9" s="111" t="s">
        <v>163</v>
      </c>
      <c r="C9" s="21"/>
      <c r="D9" s="21"/>
      <c r="E9" s="21"/>
      <c r="F9" s="70"/>
      <c r="G9" s="21"/>
      <c r="H9" s="21"/>
      <c r="I9" s="21"/>
      <c r="J9" s="65"/>
      <c r="K9" s="65"/>
      <c r="L9" s="65"/>
      <c r="M9" s="65"/>
      <c r="N9" s="65"/>
      <c r="O9" s="65"/>
      <c r="P9" s="65"/>
      <c r="Q9" s="22" t="s">
        <v>160</v>
      </c>
      <c r="R9" s="74">
        <v>1</v>
      </c>
      <c r="S9" s="24" t="s">
        <v>203</v>
      </c>
      <c r="T9" s="3" t="s">
        <v>164</v>
      </c>
      <c r="U9" s="23" t="s">
        <v>50</v>
      </c>
      <c r="W9" s="75">
        <f t="shared" ref="W9:W10" si="0">R9*8*60</f>
        <v>480</v>
      </c>
      <c r="X9" s="6">
        <f t="shared" ref="X9:X33" si="1">8*60</f>
        <v>480</v>
      </c>
      <c r="Y9" s="79">
        <f t="shared" ref="Y9:Y33" si="2">W9/X9</f>
        <v>1</v>
      </c>
      <c r="Z9" s="79">
        <v>0</v>
      </c>
    </row>
    <row r="10" spans="1:26" s="6" customFormat="1" ht="41.25" hidden="1" customHeight="1" x14ac:dyDescent="0.25">
      <c r="A10" s="5" t="s">
        <v>12</v>
      </c>
      <c r="B10" s="111" t="s">
        <v>165</v>
      </c>
      <c r="C10" s="21"/>
      <c r="D10" s="21"/>
      <c r="E10" s="21"/>
      <c r="F10" s="21"/>
      <c r="G10" s="21"/>
      <c r="H10" s="21"/>
      <c r="I10" s="70"/>
      <c r="J10" s="65"/>
      <c r="K10" s="65"/>
      <c r="L10" s="65"/>
      <c r="M10" s="65"/>
      <c r="N10" s="65"/>
      <c r="O10" s="65"/>
      <c r="P10" s="65"/>
      <c r="Q10" s="22" t="str">
        <f>T9</f>
        <v>Kajian Tim Teknis</v>
      </c>
      <c r="R10" s="74">
        <v>1</v>
      </c>
      <c r="S10" s="24" t="s">
        <v>203</v>
      </c>
      <c r="T10" s="3" t="s">
        <v>164</v>
      </c>
      <c r="U10" s="23" t="s">
        <v>50</v>
      </c>
      <c r="W10" s="75">
        <f t="shared" si="0"/>
        <v>480</v>
      </c>
      <c r="X10" s="6">
        <f t="shared" si="1"/>
        <v>480</v>
      </c>
      <c r="Y10" s="79">
        <f t="shared" si="2"/>
        <v>1</v>
      </c>
      <c r="Z10" s="79">
        <v>0</v>
      </c>
    </row>
    <row r="11" spans="1:26" s="6" customFormat="1" ht="41.25" hidden="1" customHeight="1" x14ac:dyDescent="0.25">
      <c r="A11" s="5" t="s">
        <v>13</v>
      </c>
      <c r="B11" s="111" t="s">
        <v>166</v>
      </c>
      <c r="C11" s="21"/>
      <c r="D11" s="21"/>
      <c r="E11" s="21"/>
      <c r="F11" s="21"/>
      <c r="G11" s="70"/>
      <c r="H11" s="21"/>
      <c r="I11" s="21"/>
      <c r="J11" s="65"/>
      <c r="K11" s="65"/>
      <c r="L11" s="65"/>
      <c r="M11" s="65"/>
      <c r="N11" s="65"/>
      <c r="O11" s="65"/>
      <c r="P11" s="65"/>
      <c r="Q11" s="22" t="str">
        <f>T10</f>
        <v>Kajian Tim Teknis</v>
      </c>
      <c r="R11" s="74">
        <v>60</v>
      </c>
      <c r="S11" s="24" t="s">
        <v>202</v>
      </c>
      <c r="T11" s="3" t="s">
        <v>164</v>
      </c>
      <c r="U11" s="23" t="s">
        <v>50</v>
      </c>
      <c r="W11" s="75">
        <f t="shared" ref="W11:W32" si="3">R11</f>
        <v>60</v>
      </c>
      <c r="X11" s="6">
        <f t="shared" si="1"/>
        <v>480</v>
      </c>
      <c r="Y11" s="79">
        <f t="shared" si="2"/>
        <v>0.125</v>
      </c>
      <c r="Z11" s="79">
        <v>0</v>
      </c>
    </row>
    <row r="12" spans="1:26" s="6" customFormat="1" ht="111" hidden="1" customHeight="1" x14ac:dyDescent="0.25">
      <c r="A12" s="5" t="s">
        <v>54</v>
      </c>
      <c r="B12" s="111" t="s">
        <v>167</v>
      </c>
      <c r="C12" s="21"/>
      <c r="D12" s="21"/>
      <c r="E12" s="70"/>
      <c r="F12" s="21"/>
      <c r="G12" s="21"/>
      <c r="H12" s="21"/>
      <c r="I12" s="21"/>
      <c r="J12" s="65"/>
      <c r="K12" s="65"/>
      <c r="L12" s="65"/>
      <c r="M12" s="65"/>
      <c r="N12" s="65"/>
      <c r="O12" s="65"/>
      <c r="P12" s="65"/>
      <c r="Q12" s="22" t="s">
        <v>168</v>
      </c>
      <c r="R12" s="74">
        <v>60</v>
      </c>
      <c r="S12" s="24" t="s">
        <v>202</v>
      </c>
      <c r="T12" s="3" t="str">
        <f>Q12</f>
        <v>Surat Pengantar Permohonan Pertimbangan Teknis</v>
      </c>
      <c r="U12" s="23" t="s">
        <v>50</v>
      </c>
      <c r="W12" s="75">
        <f t="shared" si="3"/>
        <v>60</v>
      </c>
      <c r="X12" s="6">
        <f t="shared" si="1"/>
        <v>480</v>
      </c>
      <c r="Y12" s="79">
        <f t="shared" si="2"/>
        <v>0.125</v>
      </c>
      <c r="Z12" s="79">
        <v>0</v>
      </c>
    </row>
    <row r="13" spans="1:26" s="6" customFormat="1" ht="96" hidden="1" customHeight="1" x14ac:dyDescent="0.25">
      <c r="A13" s="5" t="s">
        <v>55</v>
      </c>
      <c r="B13" s="111" t="s">
        <v>238</v>
      </c>
      <c r="C13" s="21"/>
      <c r="D13" s="21"/>
      <c r="E13" s="21"/>
      <c r="F13" s="21"/>
      <c r="G13" s="70"/>
      <c r="H13" s="21"/>
      <c r="I13" s="21"/>
      <c r="J13" s="65"/>
      <c r="K13" s="65"/>
      <c r="L13" s="65"/>
      <c r="M13" s="65"/>
      <c r="N13" s="65"/>
      <c r="O13" s="65"/>
      <c r="P13" s="65"/>
      <c r="Q13" s="22" t="s">
        <v>168</v>
      </c>
      <c r="R13" s="74">
        <v>60</v>
      </c>
      <c r="S13" s="24" t="s">
        <v>202</v>
      </c>
      <c r="T13" s="3" t="str">
        <f>Q13</f>
        <v>Surat Pengantar Permohonan Pertimbangan Teknis</v>
      </c>
      <c r="U13" s="23" t="s">
        <v>50</v>
      </c>
      <c r="W13" s="75">
        <f t="shared" si="3"/>
        <v>60</v>
      </c>
      <c r="X13" s="6">
        <f t="shared" si="1"/>
        <v>480</v>
      </c>
      <c r="Y13" s="79">
        <f t="shared" si="2"/>
        <v>0.125</v>
      </c>
      <c r="Z13" s="79">
        <v>0</v>
      </c>
    </row>
    <row r="14" spans="1:26" s="6" customFormat="1" ht="66.75" hidden="1" customHeight="1" x14ac:dyDescent="0.25">
      <c r="A14" s="5" t="s">
        <v>56</v>
      </c>
      <c r="B14" s="111" t="s">
        <v>170</v>
      </c>
      <c r="C14" s="21"/>
      <c r="D14" s="21"/>
      <c r="E14" s="21"/>
      <c r="F14" s="21"/>
      <c r="G14" s="21"/>
      <c r="H14" s="70"/>
      <c r="I14" s="21"/>
      <c r="J14" s="65"/>
      <c r="K14" s="65"/>
      <c r="L14" s="65"/>
      <c r="M14" s="65"/>
      <c r="N14" s="65"/>
      <c r="O14" s="65"/>
      <c r="P14" s="65"/>
      <c r="Q14" s="22" t="s">
        <v>168</v>
      </c>
      <c r="R14" s="74">
        <v>60</v>
      </c>
      <c r="S14" s="24" t="s">
        <v>202</v>
      </c>
      <c r="T14" s="3" t="str">
        <f>Q14</f>
        <v>Surat Pengantar Permohonan Pertimbangan Teknis</v>
      </c>
      <c r="U14" s="23" t="s">
        <v>50</v>
      </c>
      <c r="W14" s="75">
        <f t="shared" si="3"/>
        <v>60</v>
      </c>
      <c r="X14" s="6">
        <f t="shared" si="1"/>
        <v>480</v>
      </c>
      <c r="Y14" s="79">
        <f t="shared" si="2"/>
        <v>0.125</v>
      </c>
      <c r="Z14" s="79">
        <v>0</v>
      </c>
    </row>
    <row r="15" spans="1:26" s="6" customFormat="1" ht="78.75" hidden="1" customHeight="1" x14ac:dyDescent="0.25">
      <c r="A15" s="5" t="s">
        <v>57</v>
      </c>
      <c r="B15" s="111" t="s">
        <v>199</v>
      </c>
      <c r="C15" s="21"/>
      <c r="D15" s="21"/>
      <c r="E15" s="21"/>
      <c r="F15" s="21"/>
      <c r="G15" s="21"/>
      <c r="H15" s="21"/>
      <c r="I15" s="70"/>
      <c r="J15" s="65"/>
      <c r="K15" s="65"/>
      <c r="L15" s="65"/>
      <c r="M15" s="65"/>
      <c r="N15" s="65"/>
      <c r="O15" s="65"/>
      <c r="P15" s="65"/>
      <c r="Q15" s="22" t="s">
        <v>168</v>
      </c>
      <c r="R15" s="74">
        <v>1</v>
      </c>
      <c r="S15" s="24" t="s">
        <v>203</v>
      </c>
      <c r="T15" s="3" t="str">
        <f>Q15</f>
        <v>Surat Pengantar Permohonan Pertimbangan Teknis</v>
      </c>
      <c r="U15" s="23" t="s">
        <v>50</v>
      </c>
      <c r="W15" s="75">
        <f t="shared" ref="W15:W16" si="4">R15*8*60</f>
        <v>480</v>
      </c>
      <c r="X15" s="6">
        <f t="shared" si="1"/>
        <v>480</v>
      </c>
      <c r="Y15" s="79">
        <f t="shared" si="2"/>
        <v>1</v>
      </c>
      <c r="Z15" s="79">
        <v>0</v>
      </c>
    </row>
    <row r="16" spans="1:26" s="6" customFormat="1" ht="40.5" customHeight="1" x14ac:dyDescent="0.25">
      <c r="A16" s="5" t="s">
        <v>9</v>
      </c>
      <c r="B16" s="3" t="s">
        <v>171</v>
      </c>
      <c r="C16" s="21"/>
      <c r="D16" s="21"/>
      <c r="E16" s="21"/>
      <c r="F16" s="21"/>
      <c r="G16" s="21"/>
      <c r="H16" s="21"/>
      <c r="I16" s="21"/>
      <c r="J16" s="71"/>
      <c r="K16" s="71"/>
      <c r="L16" s="71"/>
      <c r="M16" s="65"/>
      <c r="N16" s="65"/>
      <c r="O16" s="65"/>
      <c r="P16" s="65"/>
      <c r="Q16" s="22" t="s">
        <v>168</v>
      </c>
      <c r="R16" s="74">
        <v>1</v>
      </c>
      <c r="S16" s="24" t="s">
        <v>203</v>
      </c>
      <c r="T16" s="3" t="s">
        <v>161</v>
      </c>
      <c r="U16" s="23" t="s">
        <v>50</v>
      </c>
      <c r="W16" s="75">
        <f t="shared" si="4"/>
        <v>480</v>
      </c>
      <c r="X16" s="6">
        <f t="shared" si="1"/>
        <v>480</v>
      </c>
      <c r="Y16" s="79">
        <f t="shared" si="2"/>
        <v>1</v>
      </c>
      <c r="Z16" s="79">
        <f t="shared" ref="Z16:Z24" si="5">Y16</f>
        <v>1</v>
      </c>
    </row>
    <row r="17" spans="1:26" s="6" customFormat="1" ht="51" customHeight="1" x14ac:dyDescent="0.25">
      <c r="A17" s="5" t="s">
        <v>10</v>
      </c>
      <c r="B17" s="3" t="s">
        <v>253</v>
      </c>
      <c r="C17" s="21"/>
      <c r="D17" s="21"/>
      <c r="E17" s="21"/>
      <c r="F17" s="21"/>
      <c r="G17" s="21"/>
      <c r="H17" s="21"/>
      <c r="I17" s="21"/>
      <c r="J17" s="65"/>
      <c r="K17" s="65"/>
      <c r="L17" s="65"/>
      <c r="M17" s="71"/>
      <c r="N17" s="65"/>
      <c r="O17" s="65"/>
      <c r="P17" s="65"/>
      <c r="Q17" s="22" t="s">
        <v>200</v>
      </c>
      <c r="R17" s="74">
        <v>20</v>
      </c>
      <c r="S17" s="24" t="s">
        <v>202</v>
      </c>
      <c r="T17" s="3" t="str">
        <f t="shared" ref="T17:T23" si="6">T16</f>
        <v>Proses</v>
      </c>
      <c r="U17" s="23"/>
      <c r="W17" s="75">
        <f t="shared" si="3"/>
        <v>20</v>
      </c>
      <c r="X17" s="6">
        <f t="shared" si="1"/>
        <v>480</v>
      </c>
      <c r="Y17" s="79">
        <f t="shared" si="2"/>
        <v>4.1666666666666664E-2</v>
      </c>
      <c r="Z17" s="79">
        <f t="shared" si="5"/>
        <v>4.1666666666666664E-2</v>
      </c>
    </row>
    <row r="18" spans="1:26" s="6" customFormat="1" ht="42" customHeight="1" x14ac:dyDescent="0.25">
      <c r="A18" s="5" t="s">
        <v>11</v>
      </c>
      <c r="B18" s="3" t="s">
        <v>250</v>
      </c>
      <c r="C18" s="21"/>
      <c r="D18" s="21"/>
      <c r="E18" s="21"/>
      <c r="F18" s="21"/>
      <c r="G18" s="21"/>
      <c r="H18" s="21"/>
      <c r="I18" s="21"/>
      <c r="J18" s="65"/>
      <c r="K18" s="65"/>
      <c r="L18" s="65"/>
      <c r="M18" s="65"/>
      <c r="N18" s="65"/>
      <c r="O18" s="71"/>
      <c r="P18" s="65"/>
      <c r="Q18" s="22" t="s">
        <v>200</v>
      </c>
      <c r="R18" s="74">
        <v>60</v>
      </c>
      <c r="S18" s="24" t="s">
        <v>202</v>
      </c>
      <c r="T18" s="3" t="str">
        <f>T16</f>
        <v>Proses</v>
      </c>
      <c r="U18" s="23"/>
      <c r="W18" s="75">
        <f t="shared" ref="W18" si="7">R18</f>
        <v>60</v>
      </c>
      <c r="X18" s="6">
        <f t="shared" si="1"/>
        <v>480</v>
      </c>
      <c r="Y18" s="79">
        <f t="shared" ref="Y18" si="8">W18/X18</f>
        <v>0.125</v>
      </c>
      <c r="Z18" s="79">
        <f t="shared" si="5"/>
        <v>0.125</v>
      </c>
    </row>
    <row r="19" spans="1:26" s="6" customFormat="1" ht="41.25" customHeight="1" x14ac:dyDescent="0.25">
      <c r="A19" s="5" t="s">
        <v>12</v>
      </c>
      <c r="B19" s="3" t="s">
        <v>173</v>
      </c>
      <c r="C19" s="21"/>
      <c r="D19" s="21"/>
      <c r="E19" s="21"/>
      <c r="F19" s="21"/>
      <c r="G19" s="21"/>
      <c r="H19" s="21"/>
      <c r="I19" s="21"/>
      <c r="J19" s="65"/>
      <c r="K19" s="65"/>
      <c r="L19" s="65"/>
      <c r="M19" s="65"/>
      <c r="N19" s="65"/>
      <c r="O19" s="71"/>
      <c r="P19" s="65"/>
      <c r="Q19" s="22" t="s">
        <v>200</v>
      </c>
      <c r="R19" s="74">
        <v>60</v>
      </c>
      <c r="S19" s="24" t="s">
        <v>202</v>
      </c>
      <c r="T19" s="3" t="str">
        <f>T17</f>
        <v>Proses</v>
      </c>
      <c r="U19" s="23"/>
      <c r="W19" s="75">
        <f t="shared" si="3"/>
        <v>60</v>
      </c>
      <c r="X19" s="6">
        <f t="shared" si="1"/>
        <v>480</v>
      </c>
      <c r="Y19" s="79">
        <f t="shared" si="2"/>
        <v>0.125</v>
      </c>
      <c r="Z19" s="79">
        <f t="shared" si="5"/>
        <v>0.125</v>
      </c>
    </row>
    <row r="20" spans="1:26" s="6" customFormat="1" ht="40.5" customHeight="1" x14ac:dyDescent="0.25">
      <c r="A20" s="5" t="s">
        <v>13</v>
      </c>
      <c r="B20" s="3" t="s">
        <v>179</v>
      </c>
      <c r="C20" s="21"/>
      <c r="D20" s="21"/>
      <c r="E20" s="21"/>
      <c r="F20" s="21"/>
      <c r="G20" s="21"/>
      <c r="H20" s="21"/>
      <c r="I20" s="21"/>
      <c r="J20" s="65"/>
      <c r="K20" s="65"/>
      <c r="L20" s="65"/>
      <c r="M20" s="65"/>
      <c r="N20" s="65"/>
      <c r="O20" s="65"/>
      <c r="P20" s="71"/>
      <c r="Q20" s="22" t="s">
        <v>200</v>
      </c>
      <c r="R20" s="74">
        <v>1</v>
      </c>
      <c r="S20" s="24" t="s">
        <v>203</v>
      </c>
      <c r="T20" s="3" t="str">
        <f t="shared" si="6"/>
        <v>Proses</v>
      </c>
      <c r="U20" s="23"/>
      <c r="W20" s="75">
        <f t="shared" ref="W20:W23" si="9">R20*8*60</f>
        <v>480</v>
      </c>
      <c r="X20" s="6">
        <f t="shared" si="1"/>
        <v>480</v>
      </c>
      <c r="Y20" s="79">
        <f t="shared" si="2"/>
        <v>1</v>
      </c>
      <c r="Z20" s="79">
        <f t="shared" si="5"/>
        <v>1</v>
      </c>
    </row>
    <row r="21" spans="1:26" s="6" customFormat="1" ht="116.25" customHeight="1" x14ac:dyDescent="0.25">
      <c r="A21" s="5" t="s">
        <v>54</v>
      </c>
      <c r="B21" s="3" t="s">
        <v>180</v>
      </c>
      <c r="C21" s="21"/>
      <c r="D21" s="21"/>
      <c r="E21" s="21"/>
      <c r="F21" s="21"/>
      <c r="G21" s="21"/>
      <c r="H21" s="21"/>
      <c r="I21" s="21"/>
      <c r="J21" s="65"/>
      <c r="K21" s="65"/>
      <c r="L21" s="65"/>
      <c r="M21" s="65"/>
      <c r="N21" s="71"/>
      <c r="O21" s="65"/>
      <c r="P21" s="65"/>
      <c r="Q21" s="22" t="s">
        <v>200</v>
      </c>
      <c r="R21" s="74">
        <v>5</v>
      </c>
      <c r="S21" s="24" t="s">
        <v>203</v>
      </c>
      <c r="T21" s="3" t="s">
        <v>201</v>
      </c>
      <c r="U21" s="23"/>
      <c r="W21" s="75">
        <f t="shared" si="3"/>
        <v>5</v>
      </c>
      <c r="X21" s="6">
        <f t="shared" si="1"/>
        <v>480</v>
      </c>
      <c r="Y21" s="79">
        <f t="shared" si="2"/>
        <v>1.0416666666666666E-2</v>
      </c>
      <c r="Z21" s="79">
        <f t="shared" si="5"/>
        <v>1.0416666666666666E-2</v>
      </c>
    </row>
    <row r="22" spans="1:26" s="6" customFormat="1" ht="63.75" customHeight="1" x14ac:dyDescent="0.25">
      <c r="A22" s="5" t="s">
        <v>55</v>
      </c>
      <c r="B22" s="3" t="s">
        <v>181</v>
      </c>
      <c r="C22" s="21"/>
      <c r="D22" s="21"/>
      <c r="E22" s="21"/>
      <c r="F22" s="21"/>
      <c r="G22" s="21"/>
      <c r="H22" s="21"/>
      <c r="I22" s="21"/>
      <c r="J22" s="65"/>
      <c r="K22" s="65"/>
      <c r="L22" s="65"/>
      <c r="M22" s="65"/>
      <c r="N22" s="65"/>
      <c r="O22" s="71"/>
      <c r="P22" s="65"/>
      <c r="Q22" s="22" t="str">
        <f>T21</f>
        <v>Laporan Pertimbangan Teknis</v>
      </c>
      <c r="R22" s="74">
        <v>1</v>
      </c>
      <c r="S22" s="24" t="s">
        <v>203</v>
      </c>
      <c r="T22" s="3" t="str">
        <f t="shared" si="6"/>
        <v>Laporan Pertimbangan Teknis</v>
      </c>
      <c r="U22" s="23"/>
      <c r="W22" s="75">
        <f t="shared" si="9"/>
        <v>480</v>
      </c>
      <c r="X22" s="6">
        <f t="shared" si="1"/>
        <v>480</v>
      </c>
      <c r="Y22" s="79">
        <f t="shared" si="2"/>
        <v>1</v>
      </c>
      <c r="Z22" s="79">
        <f t="shared" si="5"/>
        <v>1</v>
      </c>
    </row>
    <row r="23" spans="1:26" s="6" customFormat="1" ht="69" customHeight="1" x14ac:dyDescent="0.25">
      <c r="A23" s="5" t="s">
        <v>56</v>
      </c>
      <c r="B23" s="3" t="s">
        <v>225</v>
      </c>
      <c r="C23" s="21"/>
      <c r="D23" s="21"/>
      <c r="E23" s="21"/>
      <c r="F23" s="21"/>
      <c r="G23" s="21"/>
      <c r="H23" s="21"/>
      <c r="I23" s="21"/>
      <c r="J23" s="65"/>
      <c r="K23" s="65"/>
      <c r="L23" s="65"/>
      <c r="M23" s="65"/>
      <c r="N23" s="65"/>
      <c r="O23" s="65"/>
      <c r="P23" s="71"/>
      <c r="Q23" s="22" t="str">
        <f>T22</f>
        <v>Laporan Pertimbangan Teknis</v>
      </c>
      <c r="R23" s="74">
        <v>1</v>
      </c>
      <c r="S23" s="24" t="s">
        <v>203</v>
      </c>
      <c r="T23" s="3" t="str">
        <f t="shared" si="6"/>
        <v>Laporan Pertimbangan Teknis</v>
      </c>
      <c r="U23" s="23"/>
      <c r="W23" s="75">
        <f t="shared" si="9"/>
        <v>480</v>
      </c>
      <c r="X23" s="6">
        <f t="shared" si="1"/>
        <v>480</v>
      </c>
      <c r="Y23" s="79">
        <f t="shared" si="2"/>
        <v>1</v>
      </c>
      <c r="Z23" s="79">
        <f t="shared" si="5"/>
        <v>1</v>
      </c>
    </row>
    <row r="24" spans="1:26" s="6" customFormat="1" ht="66.75" customHeight="1" x14ac:dyDescent="0.25">
      <c r="A24" s="5" t="s">
        <v>57</v>
      </c>
      <c r="B24" s="3" t="s">
        <v>183</v>
      </c>
      <c r="C24" s="21"/>
      <c r="D24" s="21"/>
      <c r="E24" s="21"/>
      <c r="F24" s="21"/>
      <c r="G24" s="21"/>
      <c r="H24" s="21"/>
      <c r="I24" s="21"/>
      <c r="J24" s="65"/>
      <c r="K24" s="65"/>
      <c r="L24" s="65"/>
      <c r="M24" s="71"/>
      <c r="N24" s="65"/>
      <c r="O24" s="65"/>
      <c r="P24" s="65"/>
      <c r="Q24" s="22" t="str">
        <f>T23</f>
        <v>Laporan Pertimbangan Teknis</v>
      </c>
      <c r="R24" s="74">
        <v>30</v>
      </c>
      <c r="S24" s="24" t="s">
        <v>202</v>
      </c>
      <c r="T24" s="3" t="s">
        <v>161</v>
      </c>
      <c r="U24" s="23"/>
      <c r="W24" s="75">
        <f t="shared" si="3"/>
        <v>30</v>
      </c>
      <c r="X24" s="6">
        <f t="shared" si="1"/>
        <v>480</v>
      </c>
      <c r="Y24" s="79">
        <f t="shared" si="2"/>
        <v>6.25E-2</v>
      </c>
      <c r="Z24" s="79">
        <f t="shared" si="5"/>
        <v>6.25E-2</v>
      </c>
    </row>
    <row r="25" spans="1:26" s="6" customFormat="1" ht="65.25" hidden="1" customHeight="1" x14ac:dyDescent="0.25">
      <c r="A25" s="5" t="s">
        <v>182</v>
      </c>
      <c r="B25" s="111" t="s">
        <v>184</v>
      </c>
      <c r="C25" s="21"/>
      <c r="D25" s="21"/>
      <c r="E25" s="21"/>
      <c r="F25" s="21"/>
      <c r="G25" s="21"/>
      <c r="H25" s="21"/>
      <c r="I25" s="21"/>
      <c r="J25" s="71"/>
      <c r="K25" s="71"/>
      <c r="L25" s="71"/>
      <c r="M25" s="65"/>
      <c r="N25" s="65"/>
      <c r="O25" s="65"/>
      <c r="P25" s="65"/>
      <c r="Q25" s="22" t="str">
        <f>Q24</f>
        <v>Laporan Pertimbangan Teknis</v>
      </c>
      <c r="R25" s="74">
        <v>30</v>
      </c>
      <c r="S25" s="24" t="s">
        <v>202</v>
      </c>
      <c r="T25" s="3" t="str">
        <f>T24</f>
        <v>Proses</v>
      </c>
      <c r="U25" s="23"/>
      <c r="W25" s="75">
        <f t="shared" si="3"/>
        <v>30</v>
      </c>
      <c r="X25" s="6">
        <f t="shared" si="1"/>
        <v>480</v>
      </c>
      <c r="Y25" s="79">
        <f t="shared" si="2"/>
        <v>6.25E-2</v>
      </c>
      <c r="Z25" s="79">
        <v>0</v>
      </c>
    </row>
    <row r="26" spans="1:26" s="6" customFormat="1" ht="67.5" hidden="1" customHeight="1" x14ac:dyDescent="0.25">
      <c r="A26" s="5" t="s">
        <v>182</v>
      </c>
      <c r="B26" s="111" t="s">
        <v>185</v>
      </c>
      <c r="C26" s="21"/>
      <c r="D26" s="21"/>
      <c r="E26" s="21"/>
      <c r="F26" s="21"/>
      <c r="G26" s="70"/>
      <c r="H26" s="21"/>
      <c r="I26" s="21"/>
      <c r="J26" s="21"/>
      <c r="K26" s="21"/>
      <c r="L26" s="21"/>
      <c r="M26" s="21"/>
      <c r="N26" s="21"/>
      <c r="O26" s="21"/>
      <c r="P26" s="21"/>
      <c r="Q26" s="3" t="str">
        <f>Q25</f>
        <v>Laporan Pertimbangan Teknis</v>
      </c>
      <c r="R26" s="74">
        <v>60</v>
      </c>
      <c r="S26" s="24" t="s">
        <v>202</v>
      </c>
      <c r="T26" s="3" t="s">
        <v>132</v>
      </c>
      <c r="U26" s="23" t="s">
        <v>50</v>
      </c>
      <c r="W26" s="75">
        <f t="shared" si="3"/>
        <v>60</v>
      </c>
      <c r="X26" s="6">
        <f t="shared" si="1"/>
        <v>480</v>
      </c>
      <c r="Y26" s="79">
        <f t="shared" si="2"/>
        <v>0.125</v>
      </c>
      <c r="Z26" s="79">
        <v>0</v>
      </c>
    </row>
    <row r="27" spans="1:26" s="6" customFormat="1" ht="63.75" hidden="1" customHeight="1" x14ac:dyDescent="0.25">
      <c r="A27" s="5" t="s">
        <v>187</v>
      </c>
      <c r="B27" s="111" t="s">
        <v>186</v>
      </c>
      <c r="C27" s="21"/>
      <c r="D27" s="21"/>
      <c r="E27" s="70"/>
      <c r="F27" s="21"/>
      <c r="G27" s="21"/>
      <c r="H27" s="21"/>
      <c r="I27" s="21"/>
      <c r="J27" s="21"/>
      <c r="K27" s="21"/>
      <c r="L27" s="21"/>
      <c r="M27" s="21"/>
      <c r="N27" s="21"/>
      <c r="O27" s="21"/>
      <c r="P27" s="21"/>
      <c r="Q27" s="3" t="s">
        <v>132</v>
      </c>
      <c r="R27" s="74">
        <v>1</v>
      </c>
      <c r="S27" s="24" t="s">
        <v>203</v>
      </c>
      <c r="T27" s="3" t="s">
        <v>161</v>
      </c>
      <c r="U27" s="23" t="s">
        <v>50</v>
      </c>
      <c r="W27" s="75">
        <f t="shared" ref="W27" si="10">R27*8*60</f>
        <v>480</v>
      </c>
      <c r="X27" s="6">
        <f t="shared" si="1"/>
        <v>480</v>
      </c>
      <c r="Y27" s="79">
        <f t="shared" si="2"/>
        <v>1</v>
      </c>
      <c r="Z27" s="79">
        <v>0</v>
      </c>
    </row>
    <row r="28" spans="1:26" s="6" customFormat="1" ht="66.75" hidden="1" customHeight="1" x14ac:dyDescent="0.25">
      <c r="A28" s="5" t="s">
        <v>188</v>
      </c>
      <c r="B28" s="111" t="s">
        <v>189</v>
      </c>
      <c r="C28" s="21"/>
      <c r="D28" s="21"/>
      <c r="E28" s="21"/>
      <c r="F28" s="21"/>
      <c r="G28" s="70"/>
      <c r="H28" s="21"/>
      <c r="I28" s="21"/>
      <c r="J28" s="21"/>
      <c r="K28" s="21"/>
      <c r="L28" s="21"/>
      <c r="M28" s="21"/>
      <c r="N28" s="21"/>
      <c r="O28" s="21"/>
      <c r="P28" s="21"/>
      <c r="Q28" s="3" t="str">
        <f>Q27</f>
        <v>Draft Surat Izin atau Draft Surat Penolakan Izin.</v>
      </c>
      <c r="R28" s="74">
        <v>60</v>
      </c>
      <c r="S28" s="24" t="s">
        <v>202</v>
      </c>
      <c r="T28" s="3" t="str">
        <f>T27</f>
        <v>Proses</v>
      </c>
      <c r="U28" s="23" t="s">
        <v>50</v>
      </c>
      <c r="W28" s="75">
        <f t="shared" si="3"/>
        <v>60</v>
      </c>
      <c r="X28" s="6">
        <f t="shared" si="1"/>
        <v>480</v>
      </c>
      <c r="Y28" s="79">
        <f t="shared" si="2"/>
        <v>0.125</v>
      </c>
      <c r="Z28" s="79">
        <v>0</v>
      </c>
    </row>
    <row r="29" spans="1:26" s="6" customFormat="1" ht="118.5" hidden="1" customHeight="1" x14ac:dyDescent="0.25">
      <c r="A29" s="5" t="s">
        <v>191</v>
      </c>
      <c r="B29" s="111" t="s">
        <v>190</v>
      </c>
      <c r="C29" s="21"/>
      <c r="D29" s="21"/>
      <c r="E29" s="21"/>
      <c r="F29" s="21"/>
      <c r="G29" s="21"/>
      <c r="H29" s="70"/>
      <c r="I29" s="21"/>
      <c r="J29" s="21"/>
      <c r="K29" s="21"/>
      <c r="L29" s="21"/>
      <c r="M29" s="21"/>
      <c r="N29" s="21"/>
      <c r="O29" s="21"/>
      <c r="P29" s="21"/>
      <c r="Q29" s="3" t="str">
        <f>Q28</f>
        <v>Draft Surat Izin atau Draft Surat Penolakan Izin.</v>
      </c>
      <c r="R29" s="74">
        <v>60</v>
      </c>
      <c r="S29" s="24" t="s">
        <v>202</v>
      </c>
      <c r="T29" s="3" t="str">
        <f>T28</f>
        <v>Proses</v>
      </c>
      <c r="U29" s="23"/>
      <c r="W29" s="75">
        <f t="shared" si="3"/>
        <v>60</v>
      </c>
      <c r="X29" s="6">
        <f t="shared" si="1"/>
        <v>480</v>
      </c>
      <c r="Y29" s="79">
        <f t="shared" si="2"/>
        <v>0.125</v>
      </c>
      <c r="Z29" s="79">
        <v>0</v>
      </c>
    </row>
    <row r="30" spans="1:26" s="6" customFormat="1" ht="99.75" hidden="1" customHeight="1" x14ac:dyDescent="0.25">
      <c r="A30" s="5" t="s">
        <v>192</v>
      </c>
      <c r="B30" s="111" t="s">
        <v>193</v>
      </c>
      <c r="C30" s="21"/>
      <c r="D30" s="21"/>
      <c r="E30" s="21"/>
      <c r="F30" s="21"/>
      <c r="G30" s="21"/>
      <c r="H30" s="21"/>
      <c r="I30" s="70"/>
      <c r="J30" s="21"/>
      <c r="K30" s="21"/>
      <c r="L30" s="21"/>
      <c r="M30" s="21"/>
      <c r="N30" s="21"/>
      <c r="O30" s="21"/>
      <c r="P30" s="21"/>
      <c r="Q30" s="3" t="str">
        <f>Q29</f>
        <v>Draft Surat Izin atau Draft Surat Penolakan Izin.</v>
      </c>
      <c r="R30" s="74">
        <v>1</v>
      </c>
      <c r="S30" s="24" t="s">
        <v>203</v>
      </c>
      <c r="T30" s="3" t="str">
        <f>T29</f>
        <v>Proses</v>
      </c>
      <c r="U30" s="23" t="s">
        <v>50</v>
      </c>
      <c r="W30" s="75">
        <f t="shared" ref="W30" si="11">R30*8*60</f>
        <v>480</v>
      </c>
      <c r="X30" s="6">
        <f t="shared" si="1"/>
        <v>480</v>
      </c>
      <c r="Y30" s="79">
        <f t="shared" si="2"/>
        <v>1</v>
      </c>
      <c r="Z30" s="79">
        <v>0</v>
      </c>
    </row>
    <row r="31" spans="1:26" s="6" customFormat="1" ht="81.75" hidden="1" customHeight="1" x14ac:dyDescent="0.25">
      <c r="A31" s="5" t="s">
        <v>194</v>
      </c>
      <c r="B31" s="111" t="s">
        <v>195</v>
      </c>
      <c r="C31" s="70"/>
      <c r="D31" s="70"/>
      <c r="E31" s="70"/>
      <c r="F31" s="70"/>
      <c r="G31" s="70"/>
      <c r="H31" s="70"/>
      <c r="I31" s="70"/>
      <c r="J31" s="70"/>
      <c r="K31" s="70"/>
      <c r="L31" s="70"/>
      <c r="M31" s="70"/>
      <c r="N31" s="21"/>
      <c r="O31" s="21"/>
      <c r="P31" s="21"/>
      <c r="Q31" s="3" t="s">
        <v>133</v>
      </c>
      <c r="R31" s="74">
        <v>30</v>
      </c>
      <c r="S31" s="24" t="s">
        <v>202</v>
      </c>
      <c r="T31" s="3" t="str">
        <f>Q31</f>
        <v>Surat Izin atau Surat Penolakan Izin.</v>
      </c>
      <c r="U31" s="26" t="s">
        <v>52</v>
      </c>
      <c r="W31" s="75">
        <f t="shared" si="3"/>
        <v>30</v>
      </c>
      <c r="X31" s="6">
        <f t="shared" si="1"/>
        <v>480</v>
      </c>
      <c r="Y31" s="79">
        <f t="shared" si="2"/>
        <v>6.25E-2</v>
      </c>
      <c r="Z31" s="79">
        <v>0</v>
      </c>
    </row>
    <row r="32" spans="1:26" s="6" customFormat="1" ht="67.5" hidden="1" customHeight="1" x14ac:dyDescent="0.25">
      <c r="A32" s="5" t="s">
        <v>197</v>
      </c>
      <c r="B32" s="111" t="s">
        <v>196</v>
      </c>
      <c r="C32" s="70"/>
      <c r="D32" s="70"/>
      <c r="E32" s="70"/>
      <c r="F32" s="70"/>
      <c r="G32" s="70"/>
      <c r="H32" s="70"/>
      <c r="I32" s="70"/>
      <c r="J32" s="70"/>
      <c r="K32" s="70"/>
      <c r="L32" s="70"/>
      <c r="M32" s="70"/>
      <c r="N32" s="21"/>
      <c r="O32" s="21"/>
      <c r="P32" s="21"/>
      <c r="Q32" s="3" t="str">
        <f>Q31</f>
        <v>Surat Izin atau Surat Penolakan Izin.</v>
      </c>
      <c r="R32" s="74">
        <v>30</v>
      </c>
      <c r="S32" s="24" t="s">
        <v>202</v>
      </c>
      <c r="T32" s="3" t="s">
        <v>161</v>
      </c>
      <c r="U32" s="26" t="s">
        <v>53</v>
      </c>
      <c r="W32" s="75">
        <f t="shared" si="3"/>
        <v>30</v>
      </c>
      <c r="X32" s="6">
        <f t="shared" si="1"/>
        <v>480</v>
      </c>
      <c r="Y32" s="79">
        <f t="shared" si="2"/>
        <v>6.25E-2</v>
      </c>
      <c r="Z32" s="79">
        <v>0</v>
      </c>
    </row>
    <row r="33" spans="1:26" s="6" customFormat="1" ht="39" customHeight="1" x14ac:dyDescent="0.25">
      <c r="A33" s="5" t="s">
        <v>58</v>
      </c>
      <c r="B33" s="3" t="s">
        <v>260</v>
      </c>
      <c r="C33" s="70"/>
      <c r="D33" s="70"/>
      <c r="E33" s="70"/>
      <c r="F33" s="70"/>
      <c r="G33" s="70"/>
      <c r="H33" s="70"/>
      <c r="I33" s="70"/>
      <c r="J33" s="70"/>
      <c r="K33" s="70"/>
      <c r="L33" s="70"/>
      <c r="M33" s="70"/>
      <c r="N33" s="21"/>
      <c r="O33" s="21"/>
      <c r="P33" s="21"/>
      <c r="Q33" s="3" t="str">
        <f>Q24</f>
        <v>Laporan Pertimbangan Teknis</v>
      </c>
      <c r="R33" s="74"/>
      <c r="S33" s="24"/>
      <c r="T33" s="3"/>
      <c r="U33" s="23" t="s">
        <v>50</v>
      </c>
      <c r="W33" s="75">
        <f t="shared" ref="W33" si="12">R33*8*60</f>
        <v>0</v>
      </c>
      <c r="X33" s="6">
        <f t="shared" si="1"/>
        <v>480</v>
      </c>
      <c r="Y33" s="79">
        <f t="shared" si="2"/>
        <v>0</v>
      </c>
      <c r="Z33" s="79">
        <v>0</v>
      </c>
    </row>
    <row r="34" spans="1:26" s="6" customFormat="1" x14ac:dyDescent="0.25">
      <c r="U34" s="27"/>
      <c r="Y34" s="79"/>
      <c r="Z34" s="79"/>
    </row>
    <row r="35" spans="1:26" s="6" customFormat="1" ht="15" x14ac:dyDescent="0.25">
      <c r="A35" s="82" t="s">
        <v>204</v>
      </c>
      <c r="U35" s="27"/>
      <c r="Y35" s="81">
        <f>SUM(Y6:Y33)</f>
        <v>16.46875</v>
      </c>
      <c r="Z35" s="81">
        <f>SUM(Z6:Z33)</f>
        <v>9.3645833333333339</v>
      </c>
    </row>
    <row r="36" spans="1:26" ht="17.25" customHeight="1" x14ac:dyDescent="0.25">
      <c r="A36" s="14" t="s">
        <v>251</v>
      </c>
    </row>
  </sheetData>
  <mergeCells count="13">
    <mergeCell ref="Q4:Q5"/>
    <mergeCell ref="R4:S5"/>
    <mergeCell ref="T4:T5"/>
    <mergeCell ref="A1:U1"/>
    <mergeCell ref="A3:A5"/>
    <mergeCell ref="B3:B5"/>
    <mergeCell ref="C3:P3"/>
    <mergeCell ref="Q3:T3"/>
    <mergeCell ref="U3:U5"/>
    <mergeCell ref="C4:C5"/>
    <mergeCell ref="D4:D5"/>
    <mergeCell ref="E4:J4"/>
    <mergeCell ref="L4:P4"/>
  </mergeCells>
  <printOptions horizontalCentered="1"/>
  <pageMargins left="0.43307086614173229" right="0.31496062992125984" top="1.0236220472440944" bottom="0.47244094488188981" header="0.31496062992125984" footer="0.31496062992125984"/>
  <pageSetup paperSize="256" scale="75" orientation="landscape" horizontalDpi="4294967293" verticalDpi="4294967293"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40"/>
  <sheetViews>
    <sheetView view="pageBreakPreview" zoomScale="60" zoomScaleNormal="100" workbookViewId="0">
      <selection activeCell="N18" sqref="N18"/>
    </sheetView>
  </sheetViews>
  <sheetFormatPr defaultRowHeight="15" x14ac:dyDescent="0.25"/>
  <cols>
    <col min="1" max="1" width="3" style="14" customWidth="1"/>
    <col min="2" max="2" width="80.7109375" style="14" customWidth="1"/>
    <col min="3" max="3" width="3" style="14" customWidth="1"/>
    <col min="4" max="4" width="15.85546875" style="14" customWidth="1"/>
    <col min="5" max="5" width="1.85546875" style="14" customWidth="1"/>
    <col min="6" max="6" width="13.7109375" style="14" customWidth="1"/>
    <col min="7" max="7" width="2" style="14" customWidth="1"/>
    <col min="8" max="8" width="49.28515625" style="14" customWidth="1"/>
    <col min="9" max="16384" width="9.140625" style="14"/>
  </cols>
  <sheetData>
    <row r="1" spans="1:8" x14ac:dyDescent="0.25">
      <c r="A1" s="174"/>
      <c r="B1" s="175"/>
      <c r="C1" s="170" t="s">
        <v>19</v>
      </c>
      <c r="D1" s="162"/>
      <c r="E1" s="29" t="s">
        <v>27</v>
      </c>
      <c r="F1" s="161"/>
      <c r="G1" s="161"/>
      <c r="H1" s="162"/>
    </row>
    <row r="2" spans="1:8" x14ac:dyDescent="0.25">
      <c r="A2" s="173"/>
      <c r="B2" s="131"/>
      <c r="C2" s="170" t="s">
        <v>20</v>
      </c>
      <c r="D2" s="162"/>
      <c r="E2" s="29" t="s">
        <v>27</v>
      </c>
      <c r="F2" s="178"/>
      <c r="G2" s="161"/>
      <c r="H2" s="162"/>
    </row>
    <row r="3" spans="1:8" x14ac:dyDescent="0.25">
      <c r="A3" s="145"/>
      <c r="B3" s="146"/>
      <c r="C3" s="170" t="s">
        <v>21</v>
      </c>
      <c r="D3" s="162"/>
      <c r="E3" s="29" t="s">
        <v>27</v>
      </c>
      <c r="F3" s="160"/>
      <c r="G3" s="161"/>
      <c r="H3" s="162"/>
    </row>
    <row r="4" spans="1:8" ht="15" customHeight="1" x14ac:dyDescent="0.25">
      <c r="A4" s="145"/>
      <c r="B4" s="146"/>
      <c r="C4" s="170" t="s">
        <v>22</v>
      </c>
      <c r="D4" s="162"/>
      <c r="E4" s="29" t="s">
        <v>27</v>
      </c>
      <c r="F4" s="160"/>
      <c r="G4" s="161"/>
      <c r="H4" s="162"/>
    </row>
    <row r="5" spans="1:8" ht="15" customHeight="1" x14ac:dyDescent="0.25">
      <c r="A5" s="165" t="s">
        <v>0</v>
      </c>
      <c r="B5" s="166"/>
      <c r="C5" s="171" t="s">
        <v>23</v>
      </c>
      <c r="D5" s="172"/>
      <c r="E5" s="30" t="s">
        <v>27</v>
      </c>
      <c r="F5" s="163" t="s">
        <v>24</v>
      </c>
      <c r="G5" s="163"/>
      <c r="H5" s="164"/>
    </row>
    <row r="6" spans="1:8" ht="15" customHeight="1" x14ac:dyDescent="0.25">
      <c r="A6" s="165"/>
      <c r="B6" s="166"/>
      <c r="C6" s="31"/>
      <c r="D6" s="32"/>
      <c r="E6" s="31"/>
      <c r="F6" s="153" t="s">
        <v>25</v>
      </c>
      <c r="G6" s="153"/>
      <c r="H6" s="146"/>
    </row>
    <row r="7" spans="1:8" ht="15" customHeight="1" x14ac:dyDescent="0.25">
      <c r="A7" s="167"/>
      <c r="B7" s="168"/>
      <c r="C7" s="33"/>
      <c r="D7" s="34"/>
      <c r="E7" s="33"/>
      <c r="F7" s="130"/>
      <c r="G7" s="130"/>
      <c r="H7" s="131"/>
    </row>
    <row r="8" spans="1:8" x14ac:dyDescent="0.25">
      <c r="A8" s="145"/>
      <c r="B8" s="146"/>
      <c r="C8" s="33"/>
      <c r="D8" s="34"/>
      <c r="E8" s="33"/>
      <c r="F8" s="130"/>
      <c r="G8" s="130"/>
      <c r="H8" s="131"/>
    </row>
    <row r="9" spans="1:8" x14ac:dyDescent="0.25">
      <c r="A9" s="145" t="s">
        <v>1</v>
      </c>
      <c r="B9" s="146"/>
      <c r="C9" s="33"/>
      <c r="D9" s="34"/>
      <c r="E9" s="33"/>
      <c r="F9" s="130"/>
      <c r="G9" s="130"/>
      <c r="H9" s="131"/>
    </row>
    <row r="10" spans="1:8" x14ac:dyDescent="0.25">
      <c r="A10" s="145" t="s">
        <v>2</v>
      </c>
      <c r="B10" s="146"/>
      <c r="C10" s="33"/>
      <c r="D10" s="34"/>
      <c r="E10" s="33"/>
      <c r="F10" s="132" t="s">
        <v>242</v>
      </c>
      <c r="G10" s="132"/>
      <c r="H10" s="133"/>
    </row>
    <row r="11" spans="1:8" x14ac:dyDescent="0.25">
      <c r="A11" s="176"/>
      <c r="B11" s="177"/>
      <c r="C11" s="33"/>
      <c r="D11" s="34"/>
      <c r="E11" s="33"/>
      <c r="F11" s="130" t="s">
        <v>243</v>
      </c>
      <c r="G11" s="130"/>
      <c r="H11" s="131"/>
    </row>
    <row r="12" spans="1:8" x14ac:dyDescent="0.25">
      <c r="A12" s="145"/>
      <c r="B12" s="146"/>
      <c r="C12" s="33"/>
      <c r="D12" s="34"/>
      <c r="E12" s="33"/>
      <c r="F12" s="130" t="s">
        <v>244</v>
      </c>
      <c r="G12" s="130"/>
      <c r="H12" s="131"/>
    </row>
    <row r="13" spans="1:8" x14ac:dyDescent="0.25">
      <c r="A13" s="145" t="s">
        <v>3</v>
      </c>
      <c r="B13" s="146"/>
      <c r="C13" s="33"/>
      <c r="D13" s="34"/>
      <c r="E13" s="33"/>
      <c r="F13" s="134"/>
      <c r="G13" s="134"/>
      <c r="H13" s="135"/>
    </row>
    <row r="14" spans="1:8" ht="15" customHeight="1" x14ac:dyDescent="0.25">
      <c r="A14" s="145" t="s">
        <v>4</v>
      </c>
      <c r="B14" s="146"/>
      <c r="C14" s="138" t="s">
        <v>26</v>
      </c>
      <c r="D14" s="139"/>
      <c r="E14" s="154" t="s">
        <v>27</v>
      </c>
      <c r="F14" s="156" t="s">
        <v>117</v>
      </c>
      <c r="G14" s="156"/>
      <c r="H14" s="157"/>
    </row>
    <row r="15" spans="1:8" s="35" customFormat="1" x14ac:dyDescent="0.25">
      <c r="A15" s="151"/>
      <c r="B15" s="152"/>
      <c r="C15" s="140"/>
      <c r="D15" s="141"/>
      <c r="E15" s="155"/>
      <c r="F15" s="158"/>
      <c r="G15" s="158"/>
      <c r="H15" s="159"/>
    </row>
    <row r="16" spans="1:8" s="36" customFormat="1" x14ac:dyDescent="0.25">
      <c r="A16" s="142"/>
      <c r="B16" s="143"/>
      <c r="C16" s="143"/>
      <c r="D16" s="143"/>
      <c r="E16" s="143"/>
      <c r="F16" s="143"/>
      <c r="G16" s="143"/>
      <c r="H16" s="144"/>
    </row>
    <row r="17" spans="1:8" s="40" customFormat="1" x14ac:dyDescent="0.25">
      <c r="A17" s="37"/>
      <c r="B17" s="38" t="s">
        <v>5</v>
      </c>
      <c r="C17" s="39"/>
      <c r="D17" s="39" t="s">
        <v>28</v>
      </c>
      <c r="E17" s="39"/>
      <c r="F17" s="39"/>
      <c r="G17" s="39"/>
      <c r="H17" s="38"/>
    </row>
    <row r="18" spans="1:8" s="36" customFormat="1" ht="15" customHeight="1" x14ac:dyDescent="0.25">
      <c r="A18" s="169" t="s">
        <v>6</v>
      </c>
      <c r="B18" s="126" t="s">
        <v>69</v>
      </c>
      <c r="C18" s="41" t="s">
        <v>6</v>
      </c>
      <c r="D18" s="125" t="s">
        <v>61</v>
      </c>
      <c r="E18" s="125"/>
      <c r="F18" s="125"/>
      <c r="G18" s="125"/>
      <c r="H18" s="126"/>
    </row>
    <row r="19" spans="1:8" s="36" customFormat="1" ht="15" customHeight="1" x14ac:dyDescent="0.25">
      <c r="A19" s="122"/>
      <c r="B19" s="120"/>
      <c r="C19" s="127" t="s">
        <v>9</v>
      </c>
      <c r="D19" s="124" t="s">
        <v>118</v>
      </c>
      <c r="E19" s="124"/>
      <c r="F19" s="124"/>
      <c r="G19" s="124"/>
      <c r="H19" s="120"/>
    </row>
    <row r="20" spans="1:8" s="36" customFormat="1" ht="15" customHeight="1" x14ac:dyDescent="0.25">
      <c r="A20" s="122" t="s">
        <v>9</v>
      </c>
      <c r="B20" s="120" t="s">
        <v>75</v>
      </c>
      <c r="C20" s="127"/>
      <c r="D20" s="124"/>
      <c r="E20" s="124"/>
      <c r="F20" s="124"/>
      <c r="G20" s="124"/>
      <c r="H20" s="120"/>
    </row>
    <row r="21" spans="1:8" s="36" customFormat="1" ht="15" customHeight="1" x14ac:dyDescent="0.25">
      <c r="A21" s="122"/>
      <c r="B21" s="120"/>
      <c r="C21" s="42" t="s">
        <v>10</v>
      </c>
      <c r="D21" s="124" t="s">
        <v>119</v>
      </c>
      <c r="E21" s="124"/>
      <c r="F21" s="124"/>
      <c r="G21" s="124"/>
      <c r="H21" s="120"/>
    </row>
    <row r="22" spans="1:8" s="36" customFormat="1" ht="15" customHeight="1" x14ac:dyDescent="0.25">
      <c r="A22" s="122" t="s">
        <v>10</v>
      </c>
      <c r="B22" s="120" t="s">
        <v>8</v>
      </c>
      <c r="C22" s="44" t="s">
        <v>11</v>
      </c>
      <c r="D22" s="124" t="s">
        <v>62</v>
      </c>
      <c r="E22" s="124"/>
      <c r="F22" s="124"/>
      <c r="G22" s="124"/>
      <c r="H22" s="120"/>
    </row>
    <row r="23" spans="1:8" s="36" customFormat="1" ht="15" customHeight="1" x14ac:dyDescent="0.25">
      <c r="A23" s="122"/>
      <c r="B23" s="120"/>
      <c r="C23" s="44"/>
      <c r="D23" s="124"/>
      <c r="E23" s="124"/>
      <c r="F23" s="124"/>
      <c r="G23" s="124"/>
      <c r="H23" s="120"/>
    </row>
    <row r="24" spans="1:8" s="36" customFormat="1" ht="15" customHeight="1" x14ac:dyDescent="0.25">
      <c r="A24" s="122" t="s">
        <v>11</v>
      </c>
      <c r="B24" s="120" t="s">
        <v>74</v>
      </c>
      <c r="C24" s="44"/>
      <c r="D24" s="58"/>
      <c r="E24" s="58"/>
      <c r="F24" s="58"/>
      <c r="G24" s="58"/>
      <c r="H24" s="43"/>
    </row>
    <row r="25" spans="1:8" s="36" customFormat="1" ht="15" customHeight="1" x14ac:dyDescent="0.25">
      <c r="A25" s="122"/>
      <c r="B25" s="120"/>
      <c r="C25" s="44"/>
      <c r="D25" s="58"/>
      <c r="E25" s="58"/>
      <c r="F25" s="58"/>
      <c r="G25" s="58"/>
      <c r="H25" s="43"/>
    </row>
    <row r="26" spans="1:8" s="36" customFormat="1" ht="15" customHeight="1" x14ac:dyDescent="0.25">
      <c r="A26" s="122" t="s">
        <v>12</v>
      </c>
      <c r="B26" s="120" t="s">
        <v>246</v>
      </c>
      <c r="C26" s="44"/>
      <c r="D26" s="46"/>
      <c r="E26" s="46"/>
      <c r="F26" s="46"/>
      <c r="G26" s="46"/>
      <c r="H26" s="47"/>
    </row>
    <row r="27" spans="1:8" s="36" customFormat="1" ht="15" customHeight="1" x14ac:dyDescent="0.25">
      <c r="A27" s="122"/>
      <c r="B27" s="120"/>
      <c r="C27" s="45"/>
      <c r="D27" s="46"/>
      <c r="E27" s="46"/>
      <c r="F27" s="46"/>
      <c r="G27" s="46"/>
      <c r="H27" s="47"/>
    </row>
    <row r="28" spans="1:8" s="36" customFormat="1" ht="15" customHeight="1" x14ac:dyDescent="0.25">
      <c r="A28" s="122"/>
      <c r="B28" s="120"/>
      <c r="C28" s="46"/>
      <c r="D28" s="46"/>
      <c r="E28" s="46"/>
      <c r="F28" s="46"/>
      <c r="G28" s="46"/>
      <c r="H28" s="47"/>
    </row>
    <row r="29" spans="1:8" s="40" customFormat="1" x14ac:dyDescent="0.25">
      <c r="A29" s="2"/>
      <c r="B29" s="1" t="s">
        <v>15</v>
      </c>
      <c r="C29" s="2"/>
      <c r="D29" s="39" t="s">
        <v>29</v>
      </c>
      <c r="E29" s="39"/>
      <c r="F29" s="39"/>
      <c r="G29" s="39"/>
      <c r="H29" s="38"/>
    </row>
    <row r="30" spans="1:8" x14ac:dyDescent="0.25">
      <c r="A30" s="48" t="s">
        <v>6</v>
      </c>
      <c r="B30" s="49" t="s">
        <v>16</v>
      </c>
      <c r="C30" s="48" t="s">
        <v>6</v>
      </c>
      <c r="D30" s="149" t="s">
        <v>30</v>
      </c>
      <c r="E30" s="149"/>
      <c r="F30" s="149"/>
      <c r="G30" s="149"/>
      <c r="H30" s="150"/>
    </row>
    <row r="31" spans="1:8" x14ac:dyDescent="0.25">
      <c r="A31" s="42" t="s">
        <v>9</v>
      </c>
      <c r="B31" s="10" t="s">
        <v>18</v>
      </c>
      <c r="C31" s="42" t="s">
        <v>9</v>
      </c>
      <c r="D31" s="147" t="s">
        <v>31</v>
      </c>
      <c r="E31" s="147"/>
      <c r="F31" s="147"/>
      <c r="G31" s="147"/>
      <c r="H31" s="148"/>
    </row>
    <row r="32" spans="1:8" x14ac:dyDescent="0.25">
      <c r="A32" s="42" t="s">
        <v>10</v>
      </c>
      <c r="B32" s="10" t="s">
        <v>17</v>
      </c>
      <c r="C32" s="42" t="s">
        <v>10</v>
      </c>
      <c r="D32" s="147" t="s">
        <v>32</v>
      </c>
      <c r="E32" s="147"/>
      <c r="F32" s="147"/>
      <c r="G32" s="147"/>
      <c r="H32" s="148"/>
    </row>
    <row r="33" spans="1:8" x14ac:dyDescent="0.25">
      <c r="A33" s="42" t="s">
        <v>11</v>
      </c>
      <c r="B33" s="10" t="s">
        <v>40</v>
      </c>
      <c r="C33" s="42"/>
      <c r="D33" s="147"/>
      <c r="E33" s="147"/>
      <c r="F33" s="147"/>
      <c r="G33" s="147"/>
      <c r="H33" s="148"/>
    </row>
    <row r="34" spans="1:8" s="40" customFormat="1" x14ac:dyDescent="0.25">
      <c r="A34" s="2"/>
      <c r="B34" s="1" t="s">
        <v>33</v>
      </c>
      <c r="C34" s="2"/>
      <c r="D34" s="39" t="s">
        <v>34</v>
      </c>
      <c r="E34" s="39"/>
      <c r="F34" s="39"/>
      <c r="G34" s="39"/>
      <c r="H34" s="38"/>
    </row>
    <row r="35" spans="1:8" ht="15" customHeight="1" x14ac:dyDescent="0.25">
      <c r="A35" s="169" t="s">
        <v>36</v>
      </c>
      <c r="B35" s="126" t="s">
        <v>120</v>
      </c>
      <c r="C35" s="48" t="s">
        <v>6</v>
      </c>
      <c r="D35" s="50" t="s">
        <v>59</v>
      </c>
      <c r="E35" s="50"/>
      <c r="F35" s="50"/>
      <c r="G35" s="50" t="s">
        <v>27</v>
      </c>
      <c r="H35" s="34" t="s">
        <v>38</v>
      </c>
    </row>
    <row r="36" spans="1:8" x14ac:dyDescent="0.25">
      <c r="A36" s="122"/>
      <c r="B36" s="120"/>
      <c r="C36" s="51" t="s">
        <v>9</v>
      </c>
      <c r="D36" s="10" t="s">
        <v>60</v>
      </c>
      <c r="E36" s="10"/>
      <c r="F36" s="10"/>
      <c r="G36" s="10" t="s">
        <v>27</v>
      </c>
      <c r="H36" s="34" t="s">
        <v>39</v>
      </c>
    </row>
    <row r="37" spans="1:8" ht="15" customHeight="1" x14ac:dyDescent="0.25">
      <c r="A37" s="122" t="s">
        <v>9</v>
      </c>
      <c r="B37" s="120" t="s">
        <v>121</v>
      </c>
      <c r="C37" s="51" t="s">
        <v>10</v>
      </c>
      <c r="D37" s="10" t="s">
        <v>64</v>
      </c>
      <c r="E37" s="10"/>
      <c r="F37" s="10"/>
      <c r="G37" s="10" t="s">
        <v>27</v>
      </c>
      <c r="H37" s="34" t="s">
        <v>39</v>
      </c>
    </row>
    <row r="38" spans="1:8" ht="15" customHeight="1" x14ac:dyDescent="0.25">
      <c r="A38" s="122"/>
      <c r="B38" s="197"/>
      <c r="C38" s="51" t="s">
        <v>11</v>
      </c>
      <c r="D38" s="10" t="s">
        <v>111</v>
      </c>
      <c r="E38" s="10"/>
      <c r="F38" s="10"/>
      <c r="G38" s="10" t="s">
        <v>27</v>
      </c>
      <c r="H38" s="34" t="s">
        <v>39</v>
      </c>
    </row>
    <row r="39" spans="1:8" x14ac:dyDescent="0.25">
      <c r="A39" s="122"/>
      <c r="B39" s="197"/>
      <c r="C39" s="51" t="s">
        <v>12</v>
      </c>
      <c r="D39" s="10" t="s">
        <v>37</v>
      </c>
      <c r="E39" s="10"/>
      <c r="F39" s="10"/>
      <c r="G39" s="10" t="s">
        <v>27</v>
      </c>
      <c r="H39" s="34" t="s">
        <v>39</v>
      </c>
    </row>
    <row r="40" spans="1:8" ht="29.25" customHeight="1" x14ac:dyDescent="0.25">
      <c r="A40" s="123"/>
      <c r="B40" s="198"/>
      <c r="C40" s="55"/>
      <c r="D40" s="56"/>
      <c r="E40" s="56"/>
      <c r="F40" s="56"/>
      <c r="G40" s="56"/>
      <c r="H40" s="57"/>
    </row>
  </sheetData>
  <mergeCells count="59">
    <mergeCell ref="A1:B1"/>
    <mergeCell ref="C1:D1"/>
    <mergeCell ref="F1:H1"/>
    <mergeCell ref="A2:B2"/>
    <mergeCell ref="C2:D2"/>
    <mergeCell ref="F2:H2"/>
    <mergeCell ref="A8:B8"/>
    <mergeCell ref="F8:H8"/>
    <mergeCell ref="A3:B3"/>
    <mergeCell ref="C3:D3"/>
    <mergeCell ref="F3:H3"/>
    <mergeCell ref="A4:B4"/>
    <mergeCell ref="C4:D4"/>
    <mergeCell ref="F4:H4"/>
    <mergeCell ref="A5:B7"/>
    <mergeCell ref="C5:D5"/>
    <mergeCell ref="F5:H5"/>
    <mergeCell ref="F6:H6"/>
    <mergeCell ref="F7:H7"/>
    <mergeCell ref="A9:B9"/>
    <mergeCell ref="F9:H9"/>
    <mergeCell ref="A10:B10"/>
    <mergeCell ref="F10:H10"/>
    <mergeCell ref="A11:B11"/>
    <mergeCell ref="F11:H11"/>
    <mergeCell ref="A12:B12"/>
    <mergeCell ref="F12:H12"/>
    <mergeCell ref="A13:B13"/>
    <mergeCell ref="F13:H13"/>
    <mergeCell ref="A14:B14"/>
    <mergeCell ref="C14:D15"/>
    <mergeCell ref="E14:E15"/>
    <mergeCell ref="F14:H15"/>
    <mergeCell ref="A15:B15"/>
    <mergeCell ref="B24:B25"/>
    <mergeCell ref="A16:H16"/>
    <mergeCell ref="A18:A19"/>
    <mergeCell ref="B18:B19"/>
    <mergeCell ref="D18:H18"/>
    <mergeCell ref="C19:C20"/>
    <mergeCell ref="D19:H20"/>
    <mergeCell ref="A20:A21"/>
    <mergeCell ref="B20:B21"/>
    <mergeCell ref="A37:A40"/>
    <mergeCell ref="D21:H21"/>
    <mergeCell ref="D22:H22"/>
    <mergeCell ref="D31:H31"/>
    <mergeCell ref="D32:H32"/>
    <mergeCell ref="D33:H33"/>
    <mergeCell ref="B35:B36"/>
    <mergeCell ref="A35:A36"/>
    <mergeCell ref="B37:B40"/>
    <mergeCell ref="A22:A23"/>
    <mergeCell ref="B22:B23"/>
    <mergeCell ref="D23:H23"/>
    <mergeCell ref="A26:A28"/>
    <mergeCell ref="B26:B28"/>
    <mergeCell ref="D30:H30"/>
    <mergeCell ref="A24:A25"/>
  </mergeCells>
  <printOptions horizontalCentered="1"/>
  <pageMargins left="0.43307086614173229" right="0.31496062992125984" top="0.74803149606299213" bottom="0.51181102362204722" header="0.23622047244094491" footer="0.23622047244094491"/>
  <pageSetup paperSize="256" scale="84" orientation="landscape" horizontalDpi="4294967293" vertic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36"/>
  <sheetViews>
    <sheetView view="pageBreakPreview" zoomScale="90" zoomScaleSheetLayoutView="90" workbookViewId="0">
      <pane ySplit="5" topLeftCell="A6" activePane="bottomLeft" state="frozen"/>
      <selection pane="bottomLeft" activeCell="T6" sqref="T6"/>
    </sheetView>
  </sheetViews>
  <sheetFormatPr defaultRowHeight="12.75" x14ac:dyDescent="0.2"/>
  <cols>
    <col min="1" max="1" width="4.28515625" style="7" customWidth="1"/>
    <col min="2" max="2" width="49.5703125" style="7" customWidth="1"/>
    <col min="3" max="3" width="7.5703125" style="7" customWidth="1"/>
    <col min="4" max="4" width="8.140625" style="7" customWidth="1"/>
    <col min="5" max="6" width="7.7109375" style="7" hidden="1" customWidth="1"/>
    <col min="7" max="7" width="7.42578125" style="7" hidden="1" customWidth="1"/>
    <col min="8" max="8" width="7.85546875" style="7" hidden="1" customWidth="1"/>
    <col min="9" max="9" width="8.140625" style="7" hidden="1" customWidth="1"/>
    <col min="10" max="10" width="7.42578125" style="7" hidden="1" customWidth="1"/>
    <col min="11" max="15" width="7.42578125" style="7" customWidth="1"/>
    <col min="16" max="16" width="17.7109375" style="7" customWidth="1"/>
    <col min="17" max="17" width="3.7109375" style="7" customWidth="1"/>
    <col min="18" max="18" width="7" style="7" customWidth="1"/>
    <col min="19" max="19" width="13" style="7" customWidth="1"/>
    <col min="20" max="20" width="57.140625" style="28" customWidth="1"/>
    <col min="21" max="21" width="9.140625" style="7"/>
    <col min="22" max="22" width="8.7109375" style="7" customWidth="1"/>
    <col min="23" max="23" width="5.28515625" style="7" customWidth="1"/>
    <col min="24" max="25" width="9.140625" style="80"/>
    <col min="26" max="16384" width="9.140625" style="7"/>
  </cols>
  <sheetData>
    <row r="1" spans="1:25" s="15" customFormat="1" ht="20.25" customHeight="1" x14ac:dyDescent="0.25">
      <c r="A1" s="182" t="s">
        <v>216</v>
      </c>
      <c r="B1" s="182"/>
      <c r="C1" s="182"/>
      <c r="D1" s="182"/>
      <c r="E1" s="182"/>
      <c r="F1" s="182"/>
      <c r="G1" s="182"/>
      <c r="H1" s="182"/>
      <c r="I1" s="182"/>
      <c r="J1" s="182"/>
      <c r="K1" s="182"/>
      <c r="L1" s="182"/>
      <c r="M1" s="182"/>
      <c r="N1" s="182"/>
      <c r="O1" s="182"/>
      <c r="P1" s="182"/>
      <c r="Q1" s="182"/>
      <c r="R1" s="182"/>
      <c r="S1" s="182"/>
      <c r="T1" s="182"/>
      <c r="X1" s="76"/>
      <c r="Y1" s="76"/>
    </row>
    <row r="2" spans="1:25" s="16" customFormat="1" x14ac:dyDescent="0.25">
      <c r="A2" s="8"/>
      <c r="B2" s="8"/>
      <c r="C2" s="8"/>
      <c r="D2" s="8"/>
      <c r="E2" s="8"/>
      <c r="F2" s="8"/>
      <c r="G2" s="8"/>
      <c r="H2" s="8"/>
      <c r="I2" s="8"/>
      <c r="J2" s="8"/>
      <c r="K2" s="8"/>
      <c r="L2" s="8"/>
      <c r="M2" s="8"/>
      <c r="N2" s="8"/>
      <c r="O2" s="8"/>
      <c r="P2" s="8"/>
      <c r="Q2" s="8"/>
      <c r="R2" s="8"/>
      <c r="S2" s="8"/>
      <c r="T2" s="9"/>
      <c r="X2" s="77"/>
      <c r="Y2" s="77"/>
    </row>
    <row r="3" spans="1:25" s="17" customFormat="1" ht="18" customHeight="1" x14ac:dyDescent="0.25">
      <c r="A3" s="188" t="s">
        <v>41</v>
      </c>
      <c r="B3" s="188" t="s">
        <v>42</v>
      </c>
      <c r="C3" s="179" t="s">
        <v>43</v>
      </c>
      <c r="D3" s="180"/>
      <c r="E3" s="180"/>
      <c r="F3" s="180"/>
      <c r="G3" s="180"/>
      <c r="H3" s="180"/>
      <c r="I3" s="180"/>
      <c r="J3" s="180"/>
      <c r="K3" s="180"/>
      <c r="L3" s="180"/>
      <c r="M3" s="180"/>
      <c r="N3" s="180"/>
      <c r="O3" s="181"/>
      <c r="P3" s="179" t="s">
        <v>45</v>
      </c>
      <c r="Q3" s="180"/>
      <c r="R3" s="180"/>
      <c r="S3" s="181"/>
      <c r="T3" s="188" t="s">
        <v>49</v>
      </c>
      <c r="X3" s="78"/>
      <c r="Y3" s="78"/>
    </row>
    <row r="4" spans="1:25" s="17" customFormat="1" ht="18" customHeight="1" x14ac:dyDescent="0.25">
      <c r="A4" s="189"/>
      <c r="B4" s="189"/>
      <c r="C4" s="186" t="s">
        <v>44</v>
      </c>
      <c r="D4" s="186" t="s">
        <v>247</v>
      </c>
      <c r="E4" s="183" t="s">
        <v>148</v>
      </c>
      <c r="F4" s="184"/>
      <c r="G4" s="184"/>
      <c r="H4" s="184"/>
      <c r="I4" s="184"/>
      <c r="J4" s="185"/>
      <c r="K4" s="183" t="s">
        <v>156</v>
      </c>
      <c r="L4" s="184"/>
      <c r="M4" s="184"/>
      <c r="N4" s="184"/>
      <c r="O4" s="185"/>
      <c r="P4" s="188" t="s">
        <v>46</v>
      </c>
      <c r="Q4" s="191" t="s">
        <v>47</v>
      </c>
      <c r="R4" s="192"/>
      <c r="S4" s="188" t="s">
        <v>48</v>
      </c>
      <c r="T4" s="189"/>
      <c r="X4" s="78"/>
      <c r="Y4" s="78"/>
    </row>
    <row r="5" spans="1:25" s="17" customFormat="1" ht="37.5" customHeight="1" thickBot="1" x14ac:dyDescent="0.3">
      <c r="A5" s="190"/>
      <c r="B5" s="190"/>
      <c r="C5" s="187"/>
      <c r="D5" s="187"/>
      <c r="E5" s="68" t="s">
        <v>150</v>
      </c>
      <c r="F5" s="68" t="s">
        <v>151</v>
      </c>
      <c r="G5" s="68" t="s">
        <v>152</v>
      </c>
      <c r="H5" s="68" t="s">
        <v>153</v>
      </c>
      <c r="I5" s="68" t="s">
        <v>149</v>
      </c>
      <c r="J5" s="68" t="s">
        <v>154</v>
      </c>
      <c r="K5" s="72" t="s">
        <v>147</v>
      </c>
      <c r="L5" s="72" t="s">
        <v>205</v>
      </c>
      <c r="M5" s="72" t="s">
        <v>151</v>
      </c>
      <c r="N5" s="72" t="s">
        <v>153</v>
      </c>
      <c r="O5" s="72" t="s">
        <v>155</v>
      </c>
      <c r="P5" s="190"/>
      <c r="Q5" s="193"/>
      <c r="R5" s="194"/>
      <c r="S5" s="190"/>
      <c r="T5" s="190"/>
      <c r="X5" s="78"/>
      <c r="Y5" s="78"/>
    </row>
    <row r="6" spans="1:25" s="6" customFormat="1" ht="142.5" customHeight="1" thickTop="1" x14ac:dyDescent="0.25">
      <c r="A6" s="4" t="s">
        <v>6</v>
      </c>
      <c r="B6" s="18" t="s">
        <v>259</v>
      </c>
      <c r="C6" s="69"/>
      <c r="D6" s="19"/>
      <c r="E6" s="19"/>
      <c r="F6" s="19"/>
      <c r="G6" s="19"/>
      <c r="H6" s="19"/>
      <c r="I6" s="19"/>
      <c r="J6" s="64"/>
      <c r="K6" s="64"/>
      <c r="L6" s="64"/>
      <c r="M6" s="64"/>
      <c r="N6" s="64"/>
      <c r="O6" s="64"/>
      <c r="P6" s="59" t="s">
        <v>160</v>
      </c>
      <c r="Q6" s="73">
        <v>5</v>
      </c>
      <c r="R6" s="66" t="s">
        <v>202</v>
      </c>
      <c r="S6" s="20" t="s">
        <v>161</v>
      </c>
      <c r="T6" s="66" t="s">
        <v>217</v>
      </c>
      <c r="V6" s="75">
        <f>Q6</f>
        <v>5</v>
      </c>
      <c r="W6" s="6">
        <f>8*60</f>
        <v>480</v>
      </c>
      <c r="X6" s="79">
        <f>V6/W6</f>
        <v>1.0416666666666666E-2</v>
      </c>
      <c r="Y6" s="79">
        <f>X6</f>
        <v>1.0416666666666666E-2</v>
      </c>
    </row>
    <row r="7" spans="1:25" s="6" customFormat="1" ht="66.75" hidden="1" customHeight="1" x14ac:dyDescent="0.25">
      <c r="A7" s="5" t="s">
        <v>9</v>
      </c>
      <c r="B7" s="111" t="s">
        <v>159</v>
      </c>
      <c r="C7" s="21"/>
      <c r="D7" s="70"/>
      <c r="E7" s="21"/>
      <c r="F7" s="21"/>
      <c r="G7" s="21"/>
      <c r="H7" s="21"/>
      <c r="I7" s="21"/>
      <c r="J7" s="65"/>
      <c r="K7" s="65"/>
      <c r="L7" s="65"/>
      <c r="M7" s="65"/>
      <c r="N7" s="65"/>
      <c r="O7" s="65"/>
      <c r="P7" s="22" t="s">
        <v>160</v>
      </c>
      <c r="Q7" s="74">
        <v>20</v>
      </c>
      <c r="R7" s="24" t="s">
        <v>202</v>
      </c>
      <c r="S7" s="3" t="s">
        <v>161</v>
      </c>
      <c r="T7" s="3" t="s">
        <v>51</v>
      </c>
      <c r="V7" s="75">
        <f>Q7</f>
        <v>20</v>
      </c>
      <c r="W7" s="6">
        <f>8*60</f>
        <v>480</v>
      </c>
      <c r="X7" s="79">
        <f>V7/W7</f>
        <v>4.1666666666666664E-2</v>
      </c>
      <c r="Y7" s="79">
        <v>0</v>
      </c>
    </row>
    <row r="8" spans="1:25" s="6" customFormat="1" ht="40.5" hidden="1" customHeight="1" x14ac:dyDescent="0.25">
      <c r="A8" s="5" t="s">
        <v>10</v>
      </c>
      <c r="B8" s="111" t="s">
        <v>162</v>
      </c>
      <c r="C8" s="21"/>
      <c r="D8" s="21"/>
      <c r="E8" s="21"/>
      <c r="F8" s="21"/>
      <c r="G8" s="21"/>
      <c r="H8" s="21"/>
      <c r="I8" s="70"/>
      <c r="J8" s="65"/>
      <c r="K8" s="65"/>
      <c r="L8" s="65"/>
      <c r="M8" s="65"/>
      <c r="N8" s="65"/>
      <c r="O8" s="65"/>
      <c r="P8" s="22" t="s">
        <v>160</v>
      </c>
      <c r="Q8" s="74">
        <v>1</v>
      </c>
      <c r="R8" s="24" t="s">
        <v>203</v>
      </c>
      <c r="S8" s="3" t="s">
        <v>161</v>
      </c>
      <c r="T8" s="23" t="s">
        <v>50</v>
      </c>
      <c r="V8" s="75">
        <f>Q8*8*60</f>
        <v>480</v>
      </c>
      <c r="W8" s="6">
        <f>8*60</f>
        <v>480</v>
      </c>
      <c r="X8" s="79">
        <f>V8/W8</f>
        <v>1</v>
      </c>
      <c r="Y8" s="79">
        <v>0</v>
      </c>
    </row>
    <row r="9" spans="1:25" s="6" customFormat="1" ht="54.75" hidden="1" customHeight="1" x14ac:dyDescent="0.25">
      <c r="A9" s="5" t="s">
        <v>11</v>
      </c>
      <c r="B9" s="111" t="s">
        <v>163</v>
      </c>
      <c r="C9" s="21"/>
      <c r="D9" s="21"/>
      <c r="E9" s="21"/>
      <c r="F9" s="70"/>
      <c r="G9" s="21"/>
      <c r="H9" s="21"/>
      <c r="I9" s="21"/>
      <c r="J9" s="65"/>
      <c r="K9" s="65"/>
      <c r="L9" s="65"/>
      <c r="M9" s="65"/>
      <c r="N9" s="65"/>
      <c r="O9" s="65"/>
      <c r="P9" s="22" t="s">
        <v>160</v>
      </c>
      <c r="Q9" s="74">
        <v>1</v>
      </c>
      <c r="R9" s="24" t="s">
        <v>203</v>
      </c>
      <c r="S9" s="3" t="s">
        <v>164</v>
      </c>
      <c r="T9" s="23" t="s">
        <v>50</v>
      </c>
      <c r="V9" s="75">
        <f t="shared" ref="V9:V10" si="0">Q9*8*60</f>
        <v>480</v>
      </c>
      <c r="W9" s="6">
        <f t="shared" ref="W9:W33" si="1">8*60</f>
        <v>480</v>
      </c>
      <c r="X9" s="79">
        <f t="shared" ref="X9:X33" si="2">V9/W9</f>
        <v>1</v>
      </c>
      <c r="Y9" s="79">
        <v>0</v>
      </c>
    </row>
    <row r="10" spans="1:25" s="6" customFormat="1" ht="41.25" hidden="1" customHeight="1" x14ac:dyDescent="0.25">
      <c r="A10" s="5" t="s">
        <v>12</v>
      </c>
      <c r="B10" s="111" t="s">
        <v>165</v>
      </c>
      <c r="C10" s="21"/>
      <c r="D10" s="21"/>
      <c r="E10" s="21"/>
      <c r="F10" s="21"/>
      <c r="G10" s="21"/>
      <c r="H10" s="21"/>
      <c r="I10" s="70"/>
      <c r="J10" s="65"/>
      <c r="K10" s="65"/>
      <c r="L10" s="65"/>
      <c r="M10" s="65"/>
      <c r="N10" s="65"/>
      <c r="O10" s="65"/>
      <c r="P10" s="22" t="str">
        <f>S9</f>
        <v>Kajian Tim Teknis</v>
      </c>
      <c r="Q10" s="74">
        <v>1</v>
      </c>
      <c r="R10" s="24" t="s">
        <v>203</v>
      </c>
      <c r="S10" s="3" t="s">
        <v>164</v>
      </c>
      <c r="T10" s="23" t="s">
        <v>50</v>
      </c>
      <c r="V10" s="75">
        <f t="shared" si="0"/>
        <v>480</v>
      </c>
      <c r="W10" s="6">
        <f t="shared" si="1"/>
        <v>480</v>
      </c>
      <c r="X10" s="79">
        <f t="shared" si="2"/>
        <v>1</v>
      </c>
      <c r="Y10" s="79">
        <v>0</v>
      </c>
    </row>
    <row r="11" spans="1:25" s="6" customFormat="1" ht="41.25" hidden="1" customHeight="1" x14ac:dyDescent="0.25">
      <c r="A11" s="5" t="s">
        <v>13</v>
      </c>
      <c r="B11" s="111" t="s">
        <v>166</v>
      </c>
      <c r="C11" s="21"/>
      <c r="D11" s="21"/>
      <c r="E11" s="21"/>
      <c r="F11" s="21"/>
      <c r="G11" s="70"/>
      <c r="H11" s="21"/>
      <c r="I11" s="21"/>
      <c r="J11" s="65"/>
      <c r="K11" s="65"/>
      <c r="L11" s="65"/>
      <c r="M11" s="65"/>
      <c r="N11" s="65"/>
      <c r="O11" s="65"/>
      <c r="P11" s="22" t="str">
        <f>S10</f>
        <v>Kajian Tim Teknis</v>
      </c>
      <c r="Q11" s="74">
        <v>60</v>
      </c>
      <c r="R11" s="24" t="s">
        <v>202</v>
      </c>
      <c r="S11" s="3" t="s">
        <v>164</v>
      </c>
      <c r="T11" s="23" t="s">
        <v>50</v>
      </c>
      <c r="V11" s="75">
        <f t="shared" ref="V11:V32" si="3">Q11</f>
        <v>60</v>
      </c>
      <c r="W11" s="6">
        <f t="shared" si="1"/>
        <v>480</v>
      </c>
      <c r="X11" s="79">
        <f t="shared" si="2"/>
        <v>0.125</v>
      </c>
      <c r="Y11" s="79">
        <v>0</v>
      </c>
    </row>
    <row r="12" spans="1:25" s="6" customFormat="1" ht="111" hidden="1" customHeight="1" x14ac:dyDescent="0.25">
      <c r="A12" s="5" t="s">
        <v>54</v>
      </c>
      <c r="B12" s="111" t="s">
        <v>167</v>
      </c>
      <c r="C12" s="21"/>
      <c r="D12" s="21"/>
      <c r="E12" s="70"/>
      <c r="F12" s="21"/>
      <c r="G12" s="21"/>
      <c r="H12" s="21"/>
      <c r="I12" s="21"/>
      <c r="J12" s="65"/>
      <c r="K12" s="65"/>
      <c r="L12" s="65"/>
      <c r="M12" s="65"/>
      <c r="N12" s="65"/>
      <c r="O12" s="65"/>
      <c r="P12" s="22" t="s">
        <v>168</v>
      </c>
      <c r="Q12" s="74">
        <v>60</v>
      </c>
      <c r="R12" s="24" t="s">
        <v>202</v>
      </c>
      <c r="S12" s="3" t="str">
        <f>P12</f>
        <v>Surat Pengantar Permohonan Pertimbangan Teknis</v>
      </c>
      <c r="T12" s="23" t="s">
        <v>50</v>
      </c>
      <c r="V12" s="75">
        <f t="shared" si="3"/>
        <v>60</v>
      </c>
      <c r="W12" s="6">
        <f t="shared" si="1"/>
        <v>480</v>
      </c>
      <c r="X12" s="79">
        <f t="shared" si="2"/>
        <v>0.125</v>
      </c>
      <c r="Y12" s="79">
        <v>0</v>
      </c>
    </row>
    <row r="13" spans="1:25" s="6" customFormat="1" ht="96" hidden="1" customHeight="1" x14ac:dyDescent="0.25">
      <c r="A13" s="5" t="s">
        <v>55</v>
      </c>
      <c r="B13" s="111" t="s">
        <v>238</v>
      </c>
      <c r="C13" s="21"/>
      <c r="D13" s="21"/>
      <c r="E13" s="21"/>
      <c r="F13" s="21"/>
      <c r="G13" s="70"/>
      <c r="H13" s="21"/>
      <c r="I13" s="21"/>
      <c r="J13" s="65"/>
      <c r="K13" s="65"/>
      <c r="L13" s="65"/>
      <c r="M13" s="65"/>
      <c r="N13" s="65"/>
      <c r="O13" s="65"/>
      <c r="P13" s="22" t="s">
        <v>168</v>
      </c>
      <c r="Q13" s="74">
        <v>60</v>
      </c>
      <c r="R13" s="24" t="s">
        <v>202</v>
      </c>
      <c r="S13" s="3" t="str">
        <f>P13</f>
        <v>Surat Pengantar Permohonan Pertimbangan Teknis</v>
      </c>
      <c r="T13" s="23" t="s">
        <v>50</v>
      </c>
      <c r="V13" s="75">
        <f t="shared" si="3"/>
        <v>60</v>
      </c>
      <c r="W13" s="6">
        <f t="shared" si="1"/>
        <v>480</v>
      </c>
      <c r="X13" s="79">
        <f t="shared" si="2"/>
        <v>0.125</v>
      </c>
      <c r="Y13" s="79">
        <v>0</v>
      </c>
    </row>
    <row r="14" spans="1:25" s="6" customFormat="1" ht="66.75" hidden="1" customHeight="1" x14ac:dyDescent="0.25">
      <c r="A14" s="5" t="s">
        <v>56</v>
      </c>
      <c r="B14" s="111" t="s">
        <v>170</v>
      </c>
      <c r="C14" s="21"/>
      <c r="D14" s="21"/>
      <c r="E14" s="21"/>
      <c r="F14" s="21"/>
      <c r="G14" s="21"/>
      <c r="H14" s="70"/>
      <c r="I14" s="21"/>
      <c r="J14" s="65"/>
      <c r="K14" s="65"/>
      <c r="L14" s="65"/>
      <c r="M14" s="65"/>
      <c r="N14" s="65"/>
      <c r="O14" s="65"/>
      <c r="P14" s="22" t="s">
        <v>168</v>
      </c>
      <c r="Q14" s="74">
        <v>60</v>
      </c>
      <c r="R14" s="24" t="s">
        <v>202</v>
      </c>
      <c r="S14" s="3" t="str">
        <f>P14</f>
        <v>Surat Pengantar Permohonan Pertimbangan Teknis</v>
      </c>
      <c r="T14" s="23" t="s">
        <v>50</v>
      </c>
      <c r="V14" s="75">
        <f t="shared" si="3"/>
        <v>60</v>
      </c>
      <c r="W14" s="6">
        <f t="shared" si="1"/>
        <v>480</v>
      </c>
      <c r="X14" s="79">
        <f t="shared" si="2"/>
        <v>0.125</v>
      </c>
      <c r="Y14" s="79">
        <v>0</v>
      </c>
    </row>
    <row r="15" spans="1:25" s="6" customFormat="1" ht="78.75" hidden="1" customHeight="1" x14ac:dyDescent="0.25">
      <c r="A15" s="5" t="s">
        <v>57</v>
      </c>
      <c r="B15" s="111" t="s">
        <v>199</v>
      </c>
      <c r="C15" s="21"/>
      <c r="D15" s="21"/>
      <c r="E15" s="21"/>
      <c r="F15" s="21"/>
      <c r="G15" s="21"/>
      <c r="H15" s="21"/>
      <c r="I15" s="70"/>
      <c r="J15" s="65"/>
      <c r="K15" s="65"/>
      <c r="L15" s="65"/>
      <c r="M15" s="65"/>
      <c r="N15" s="65"/>
      <c r="O15" s="65"/>
      <c r="P15" s="22" t="s">
        <v>168</v>
      </c>
      <c r="Q15" s="74">
        <v>1</v>
      </c>
      <c r="R15" s="24" t="s">
        <v>203</v>
      </c>
      <c r="S15" s="3" t="str">
        <f>P15</f>
        <v>Surat Pengantar Permohonan Pertimbangan Teknis</v>
      </c>
      <c r="T15" s="23" t="s">
        <v>50</v>
      </c>
      <c r="V15" s="75">
        <f t="shared" ref="V15:V16" si="4">Q15*8*60</f>
        <v>480</v>
      </c>
      <c r="W15" s="6">
        <f t="shared" si="1"/>
        <v>480</v>
      </c>
      <c r="X15" s="79">
        <f t="shared" si="2"/>
        <v>1</v>
      </c>
      <c r="Y15" s="79">
        <v>0</v>
      </c>
    </row>
    <row r="16" spans="1:25" s="6" customFormat="1" ht="51.75" customHeight="1" x14ac:dyDescent="0.25">
      <c r="A16" s="5" t="s">
        <v>9</v>
      </c>
      <c r="B16" s="3" t="s">
        <v>171</v>
      </c>
      <c r="C16" s="21"/>
      <c r="D16" s="21"/>
      <c r="E16" s="21"/>
      <c r="F16" s="21"/>
      <c r="G16" s="21"/>
      <c r="H16" s="21"/>
      <c r="I16" s="21"/>
      <c r="J16" s="71"/>
      <c r="K16" s="71"/>
      <c r="L16" s="65"/>
      <c r="M16" s="65"/>
      <c r="N16" s="65"/>
      <c r="O16" s="65"/>
      <c r="P16" s="22" t="s">
        <v>168</v>
      </c>
      <c r="Q16" s="74">
        <v>1</v>
      </c>
      <c r="R16" s="24" t="s">
        <v>203</v>
      </c>
      <c r="S16" s="3" t="s">
        <v>161</v>
      </c>
      <c r="T16" s="23" t="s">
        <v>50</v>
      </c>
      <c r="V16" s="75">
        <f t="shared" si="4"/>
        <v>480</v>
      </c>
      <c r="W16" s="6">
        <f t="shared" si="1"/>
        <v>480</v>
      </c>
      <c r="X16" s="79">
        <f t="shared" si="2"/>
        <v>1</v>
      </c>
      <c r="Y16" s="79">
        <f t="shared" ref="Y16:Y24" si="5">X16</f>
        <v>1</v>
      </c>
    </row>
    <row r="17" spans="1:25" s="6" customFormat="1" ht="51" customHeight="1" x14ac:dyDescent="0.25">
      <c r="A17" s="5" t="s">
        <v>10</v>
      </c>
      <c r="B17" s="3" t="s">
        <v>253</v>
      </c>
      <c r="C17" s="21"/>
      <c r="D17" s="21"/>
      <c r="E17" s="21"/>
      <c r="F17" s="21"/>
      <c r="G17" s="21"/>
      <c r="H17" s="21"/>
      <c r="I17" s="21"/>
      <c r="J17" s="65"/>
      <c r="K17" s="65"/>
      <c r="L17" s="71"/>
      <c r="M17" s="65"/>
      <c r="N17" s="65"/>
      <c r="O17" s="65"/>
      <c r="P17" s="22" t="s">
        <v>200</v>
      </c>
      <c r="Q17" s="74">
        <v>20</v>
      </c>
      <c r="R17" s="24" t="s">
        <v>202</v>
      </c>
      <c r="S17" s="3" t="str">
        <f t="shared" ref="S17:S23" si="6">S16</f>
        <v>Proses</v>
      </c>
      <c r="T17" s="23"/>
      <c r="V17" s="75">
        <f t="shared" si="3"/>
        <v>20</v>
      </c>
      <c r="W17" s="6">
        <f t="shared" si="1"/>
        <v>480</v>
      </c>
      <c r="X17" s="79">
        <f t="shared" si="2"/>
        <v>4.1666666666666664E-2</v>
      </c>
      <c r="Y17" s="79">
        <f t="shared" si="5"/>
        <v>4.1666666666666664E-2</v>
      </c>
    </row>
    <row r="18" spans="1:25" s="6" customFormat="1" ht="53.25" customHeight="1" x14ac:dyDescent="0.25">
      <c r="A18" s="5" t="s">
        <v>172</v>
      </c>
      <c r="B18" s="3" t="s">
        <v>250</v>
      </c>
      <c r="C18" s="21"/>
      <c r="D18" s="21"/>
      <c r="E18" s="21"/>
      <c r="F18" s="21"/>
      <c r="G18" s="21"/>
      <c r="H18" s="21"/>
      <c r="I18" s="21"/>
      <c r="J18" s="65"/>
      <c r="K18" s="65"/>
      <c r="L18" s="65"/>
      <c r="M18" s="65"/>
      <c r="N18" s="71"/>
      <c r="O18" s="65"/>
      <c r="P18" s="22" t="s">
        <v>200</v>
      </c>
      <c r="Q18" s="74">
        <v>60</v>
      </c>
      <c r="R18" s="24" t="s">
        <v>202</v>
      </c>
      <c r="S18" s="3" t="str">
        <f>S16</f>
        <v>Proses</v>
      </c>
      <c r="T18" s="23"/>
      <c r="V18" s="75">
        <f t="shared" ref="V18" si="7">Q18</f>
        <v>60</v>
      </c>
      <c r="W18" s="6">
        <f t="shared" si="1"/>
        <v>480</v>
      </c>
      <c r="X18" s="79">
        <f t="shared" ref="X18" si="8">V18/W18</f>
        <v>0.125</v>
      </c>
      <c r="Y18" s="79">
        <f t="shared" si="5"/>
        <v>0.125</v>
      </c>
    </row>
    <row r="19" spans="1:25" s="6" customFormat="1" ht="53.25" customHeight="1" x14ac:dyDescent="0.25">
      <c r="A19" s="5" t="s">
        <v>172</v>
      </c>
      <c r="B19" s="3" t="s">
        <v>173</v>
      </c>
      <c r="C19" s="21"/>
      <c r="D19" s="21"/>
      <c r="E19" s="21"/>
      <c r="F19" s="21"/>
      <c r="G19" s="21"/>
      <c r="H19" s="21"/>
      <c r="I19" s="21"/>
      <c r="J19" s="65"/>
      <c r="K19" s="65"/>
      <c r="L19" s="65"/>
      <c r="M19" s="65"/>
      <c r="N19" s="71"/>
      <c r="O19" s="65"/>
      <c r="P19" s="22" t="s">
        <v>200</v>
      </c>
      <c r="Q19" s="74">
        <v>60</v>
      </c>
      <c r="R19" s="24" t="s">
        <v>202</v>
      </c>
      <c r="S19" s="3" t="str">
        <f>S17</f>
        <v>Proses</v>
      </c>
      <c r="T19" s="23"/>
      <c r="V19" s="75">
        <f t="shared" si="3"/>
        <v>60</v>
      </c>
      <c r="W19" s="6">
        <f t="shared" si="1"/>
        <v>480</v>
      </c>
      <c r="X19" s="79">
        <f t="shared" si="2"/>
        <v>0.125</v>
      </c>
      <c r="Y19" s="79">
        <f t="shared" si="5"/>
        <v>0.125</v>
      </c>
    </row>
    <row r="20" spans="1:25" s="6" customFormat="1" ht="52.5" customHeight="1" x14ac:dyDescent="0.25">
      <c r="A20" s="5" t="s">
        <v>174</v>
      </c>
      <c r="B20" s="3" t="s">
        <v>179</v>
      </c>
      <c r="C20" s="21"/>
      <c r="D20" s="21"/>
      <c r="E20" s="21"/>
      <c r="F20" s="21"/>
      <c r="G20" s="21"/>
      <c r="H20" s="21"/>
      <c r="I20" s="21"/>
      <c r="J20" s="65"/>
      <c r="K20" s="65"/>
      <c r="L20" s="65"/>
      <c r="M20" s="65"/>
      <c r="N20" s="65"/>
      <c r="O20" s="71"/>
      <c r="P20" s="22" t="s">
        <v>200</v>
      </c>
      <c r="Q20" s="74">
        <v>1</v>
      </c>
      <c r="R20" s="24" t="s">
        <v>203</v>
      </c>
      <c r="S20" s="3" t="str">
        <f t="shared" si="6"/>
        <v>Proses</v>
      </c>
      <c r="T20" s="23"/>
      <c r="V20" s="75">
        <f t="shared" ref="V20:V23" si="9">Q20*8*60</f>
        <v>480</v>
      </c>
      <c r="W20" s="6">
        <f t="shared" si="1"/>
        <v>480</v>
      </c>
      <c r="X20" s="79">
        <f t="shared" si="2"/>
        <v>1</v>
      </c>
      <c r="Y20" s="79">
        <f t="shared" si="5"/>
        <v>1</v>
      </c>
    </row>
    <row r="21" spans="1:25" s="6" customFormat="1" ht="104.25" customHeight="1" x14ac:dyDescent="0.25">
      <c r="A21" s="5" t="s">
        <v>175</v>
      </c>
      <c r="B21" s="3" t="s">
        <v>180</v>
      </c>
      <c r="C21" s="21"/>
      <c r="D21" s="21"/>
      <c r="E21" s="21"/>
      <c r="F21" s="21"/>
      <c r="G21" s="21"/>
      <c r="H21" s="21"/>
      <c r="I21" s="21"/>
      <c r="J21" s="65"/>
      <c r="K21" s="65"/>
      <c r="L21" s="65"/>
      <c r="M21" s="71"/>
      <c r="N21" s="65"/>
      <c r="O21" s="65"/>
      <c r="P21" s="22" t="s">
        <v>200</v>
      </c>
      <c r="Q21" s="74">
        <v>5</v>
      </c>
      <c r="R21" s="24" t="s">
        <v>203</v>
      </c>
      <c r="S21" s="3" t="s">
        <v>201</v>
      </c>
      <c r="T21" s="23"/>
      <c r="V21" s="75">
        <f t="shared" si="9"/>
        <v>2400</v>
      </c>
      <c r="W21" s="6">
        <f t="shared" si="1"/>
        <v>480</v>
      </c>
      <c r="X21" s="79">
        <f t="shared" si="2"/>
        <v>5</v>
      </c>
      <c r="Y21" s="79">
        <f t="shared" si="5"/>
        <v>5</v>
      </c>
    </row>
    <row r="22" spans="1:25" s="6" customFormat="1" ht="64.5" customHeight="1" x14ac:dyDescent="0.25">
      <c r="A22" s="5" t="s">
        <v>176</v>
      </c>
      <c r="B22" s="3" t="s">
        <v>181</v>
      </c>
      <c r="C22" s="21"/>
      <c r="D22" s="21"/>
      <c r="E22" s="21"/>
      <c r="F22" s="21"/>
      <c r="G22" s="21"/>
      <c r="H22" s="21"/>
      <c r="I22" s="21"/>
      <c r="J22" s="65"/>
      <c r="K22" s="65"/>
      <c r="L22" s="65"/>
      <c r="M22" s="65"/>
      <c r="N22" s="71"/>
      <c r="O22" s="65"/>
      <c r="P22" s="22" t="str">
        <f>S21</f>
        <v>Laporan Pertimbangan Teknis</v>
      </c>
      <c r="Q22" s="74">
        <v>1</v>
      </c>
      <c r="R22" s="24" t="s">
        <v>203</v>
      </c>
      <c r="S22" s="3" t="str">
        <f t="shared" si="6"/>
        <v>Laporan Pertimbangan Teknis</v>
      </c>
      <c r="T22" s="23"/>
      <c r="V22" s="75">
        <f t="shared" si="9"/>
        <v>480</v>
      </c>
      <c r="W22" s="6">
        <f t="shared" si="1"/>
        <v>480</v>
      </c>
      <c r="X22" s="79">
        <f t="shared" si="2"/>
        <v>1</v>
      </c>
      <c r="Y22" s="79">
        <f t="shared" si="5"/>
        <v>1</v>
      </c>
    </row>
    <row r="23" spans="1:25" s="6" customFormat="1" ht="61.5" customHeight="1" x14ac:dyDescent="0.25">
      <c r="A23" s="5" t="s">
        <v>177</v>
      </c>
      <c r="B23" s="3" t="s">
        <v>225</v>
      </c>
      <c r="C23" s="21"/>
      <c r="D23" s="21"/>
      <c r="E23" s="21"/>
      <c r="F23" s="21"/>
      <c r="G23" s="21"/>
      <c r="H23" s="21"/>
      <c r="I23" s="21"/>
      <c r="J23" s="65"/>
      <c r="K23" s="65"/>
      <c r="L23" s="65"/>
      <c r="M23" s="65"/>
      <c r="N23" s="65"/>
      <c r="O23" s="71"/>
      <c r="P23" s="22" t="str">
        <f>S22</f>
        <v>Laporan Pertimbangan Teknis</v>
      </c>
      <c r="Q23" s="74">
        <v>1</v>
      </c>
      <c r="R23" s="24" t="s">
        <v>203</v>
      </c>
      <c r="S23" s="3" t="str">
        <f t="shared" si="6"/>
        <v>Laporan Pertimbangan Teknis</v>
      </c>
      <c r="T23" s="23"/>
      <c r="V23" s="75">
        <f t="shared" si="9"/>
        <v>480</v>
      </c>
      <c r="W23" s="6">
        <f t="shared" si="1"/>
        <v>480</v>
      </c>
      <c r="X23" s="79">
        <f t="shared" si="2"/>
        <v>1</v>
      </c>
      <c r="Y23" s="79">
        <f t="shared" si="5"/>
        <v>1</v>
      </c>
    </row>
    <row r="24" spans="1:25" s="6" customFormat="1" ht="64.5" customHeight="1" x14ac:dyDescent="0.25">
      <c r="A24" s="5" t="s">
        <v>178</v>
      </c>
      <c r="B24" s="3" t="s">
        <v>183</v>
      </c>
      <c r="C24" s="21"/>
      <c r="D24" s="21"/>
      <c r="E24" s="21"/>
      <c r="F24" s="21"/>
      <c r="G24" s="21"/>
      <c r="H24" s="21"/>
      <c r="I24" s="21"/>
      <c r="J24" s="65"/>
      <c r="K24" s="65"/>
      <c r="L24" s="71"/>
      <c r="M24" s="65"/>
      <c r="N24" s="65"/>
      <c r="O24" s="65"/>
      <c r="P24" s="22" t="str">
        <f>S23</f>
        <v>Laporan Pertimbangan Teknis</v>
      </c>
      <c r="Q24" s="74">
        <v>30</v>
      </c>
      <c r="R24" s="24" t="s">
        <v>202</v>
      </c>
      <c r="S24" s="3" t="s">
        <v>161</v>
      </c>
      <c r="T24" s="23"/>
      <c r="V24" s="75">
        <f t="shared" si="3"/>
        <v>30</v>
      </c>
      <c r="W24" s="6">
        <f t="shared" si="1"/>
        <v>480</v>
      </c>
      <c r="X24" s="79">
        <f t="shared" si="2"/>
        <v>6.25E-2</v>
      </c>
      <c r="Y24" s="79">
        <f t="shared" si="5"/>
        <v>6.25E-2</v>
      </c>
    </row>
    <row r="25" spans="1:25" s="6" customFormat="1" ht="65.25" hidden="1" customHeight="1" x14ac:dyDescent="0.25">
      <c r="A25" s="5" t="s">
        <v>182</v>
      </c>
      <c r="B25" s="111" t="s">
        <v>184</v>
      </c>
      <c r="C25" s="21"/>
      <c r="D25" s="21"/>
      <c r="E25" s="21"/>
      <c r="F25" s="21"/>
      <c r="G25" s="21"/>
      <c r="H25" s="21"/>
      <c r="I25" s="21"/>
      <c r="J25" s="71"/>
      <c r="K25" s="71"/>
      <c r="L25" s="65"/>
      <c r="M25" s="65"/>
      <c r="N25" s="65"/>
      <c r="O25" s="65"/>
      <c r="P25" s="22" t="str">
        <f>P24</f>
        <v>Laporan Pertimbangan Teknis</v>
      </c>
      <c r="Q25" s="74">
        <v>30</v>
      </c>
      <c r="R25" s="24" t="s">
        <v>202</v>
      </c>
      <c r="S25" s="3" t="str">
        <f>S24</f>
        <v>Proses</v>
      </c>
      <c r="T25" s="23"/>
      <c r="V25" s="75">
        <f t="shared" si="3"/>
        <v>30</v>
      </c>
      <c r="W25" s="6">
        <f t="shared" si="1"/>
        <v>480</v>
      </c>
      <c r="X25" s="79">
        <f t="shared" si="2"/>
        <v>6.25E-2</v>
      </c>
      <c r="Y25" s="79">
        <v>0</v>
      </c>
    </row>
    <row r="26" spans="1:25" s="6" customFormat="1" ht="67.5" hidden="1" customHeight="1" x14ac:dyDescent="0.25">
      <c r="A26" s="5" t="s">
        <v>182</v>
      </c>
      <c r="B26" s="111" t="s">
        <v>185</v>
      </c>
      <c r="C26" s="21"/>
      <c r="D26" s="21"/>
      <c r="E26" s="21"/>
      <c r="F26" s="21"/>
      <c r="G26" s="70"/>
      <c r="H26" s="21"/>
      <c r="I26" s="21"/>
      <c r="J26" s="21"/>
      <c r="K26" s="21"/>
      <c r="L26" s="21"/>
      <c r="M26" s="21"/>
      <c r="N26" s="21"/>
      <c r="O26" s="21"/>
      <c r="P26" s="3" t="str">
        <f>P25</f>
        <v>Laporan Pertimbangan Teknis</v>
      </c>
      <c r="Q26" s="74">
        <v>60</v>
      </c>
      <c r="R26" s="24" t="s">
        <v>202</v>
      </c>
      <c r="S26" s="3" t="s">
        <v>132</v>
      </c>
      <c r="T26" s="23" t="s">
        <v>50</v>
      </c>
      <c r="V26" s="75">
        <f t="shared" si="3"/>
        <v>60</v>
      </c>
      <c r="W26" s="6">
        <f t="shared" si="1"/>
        <v>480</v>
      </c>
      <c r="X26" s="79">
        <f t="shared" si="2"/>
        <v>0.125</v>
      </c>
      <c r="Y26" s="79">
        <v>0</v>
      </c>
    </row>
    <row r="27" spans="1:25" s="6" customFormat="1" ht="63.75" hidden="1" customHeight="1" x14ac:dyDescent="0.25">
      <c r="A27" s="5" t="s">
        <v>187</v>
      </c>
      <c r="B27" s="111" t="s">
        <v>186</v>
      </c>
      <c r="C27" s="21"/>
      <c r="D27" s="21"/>
      <c r="E27" s="70"/>
      <c r="F27" s="21"/>
      <c r="G27" s="21"/>
      <c r="H27" s="21"/>
      <c r="I27" s="21"/>
      <c r="J27" s="21"/>
      <c r="K27" s="21"/>
      <c r="L27" s="21"/>
      <c r="M27" s="21"/>
      <c r="N27" s="21"/>
      <c r="O27" s="21"/>
      <c r="P27" s="3" t="s">
        <v>132</v>
      </c>
      <c r="Q27" s="74">
        <v>1</v>
      </c>
      <c r="R27" s="24" t="s">
        <v>203</v>
      </c>
      <c r="S27" s="3" t="s">
        <v>161</v>
      </c>
      <c r="T27" s="23" t="s">
        <v>50</v>
      </c>
      <c r="V27" s="75">
        <f t="shared" ref="V27" si="10">Q27*8*60</f>
        <v>480</v>
      </c>
      <c r="W27" s="6">
        <f t="shared" si="1"/>
        <v>480</v>
      </c>
      <c r="X27" s="79">
        <f t="shared" si="2"/>
        <v>1</v>
      </c>
      <c r="Y27" s="79">
        <v>0</v>
      </c>
    </row>
    <row r="28" spans="1:25" s="6" customFormat="1" ht="66.75" hidden="1" customHeight="1" x14ac:dyDescent="0.25">
      <c r="A28" s="5" t="s">
        <v>188</v>
      </c>
      <c r="B28" s="111" t="s">
        <v>189</v>
      </c>
      <c r="C28" s="21"/>
      <c r="D28" s="21"/>
      <c r="E28" s="21"/>
      <c r="F28" s="21"/>
      <c r="G28" s="70"/>
      <c r="H28" s="21"/>
      <c r="I28" s="21"/>
      <c r="J28" s="21"/>
      <c r="K28" s="21"/>
      <c r="L28" s="21"/>
      <c r="M28" s="21"/>
      <c r="N28" s="21"/>
      <c r="O28" s="21"/>
      <c r="P28" s="3" t="str">
        <f>P27</f>
        <v>Draft Surat Izin atau Draft Surat Penolakan Izin.</v>
      </c>
      <c r="Q28" s="74">
        <v>60</v>
      </c>
      <c r="R28" s="24" t="s">
        <v>202</v>
      </c>
      <c r="S28" s="3" t="str">
        <f>S27</f>
        <v>Proses</v>
      </c>
      <c r="T28" s="23" t="s">
        <v>50</v>
      </c>
      <c r="V28" s="75">
        <f t="shared" si="3"/>
        <v>60</v>
      </c>
      <c r="W28" s="6">
        <f t="shared" si="1"/>
        <v>480</v>
      </c>
      <c r="X28" s="79">
        <f t="shared" si="2"/>
        <v>0.125</v>
      </c>
      <c r="Y28" s="79">
        <v>0</v>
      </c>
    </row>
    <row r="29" spans="1:25" s="6" customFormat="1" ht="118.5" hidden="1" customHeight="1" x14ac:dyDescent="0.25">
      <c r="A29" s="5" t="s">
        <v>191</v>
      </c>
      <c r="B29" s="111" t="s">
        <v>190</v>
      </c>
      <c r="C29" s="21"/>
      <c r="D29" s="21"/>
      <c r="E29" s="21"/>
      <c r="F29" s="21"/>
      <c r="G29" s="21"/>
      <c r="H29" s="70"/>
      <c r="I29" s="21"/>
      <c r="J29" s="21"/>
      <c r="K29" s="21"/>
      <c r="L29" s="21"/>
      <c r="M29" s="21"/>
      <c r="N29" s="21"/>
      <c r="O29" s="21"/>
      <c r="P29" s="3" t="str">
        <f>P28</f>
        <v>Draft Surat Izin atau Draft Surat Penolakan Izin.</v>
      </c>
      <c r="Q29" s="74">
        <v>60</v>
      </c>
      <c r="R29" s="24" t="s">
        <v>202</v>
      </c>
      <c r="S29" s="3" t="str">
        <f>S28</f>
        <v>Proses</v>
      </c>
      <c r="T29" s="23"/>
      <c r="V29" s="75">
        <f t="shared" si="3"/>
        <v>60</v>
      </c>
      <c r="W29" s="6">
        <f t="shared" si="1"/>
        <v>480</v>
      </c>
      <c r="X29" s="79">
        <f t="shared" si="2"/>
        <v>0.125</v>
      </c>
      <c r="Y29" s="79">
        <v>0</v>
      </c>
    </row>
    <row r="30" spans="1:25" s="6" customFormat="1" ht="99.75" hidden="1" customHeight="1" x14ac:dyDescent="0.25">
      <c r="A30" s="5" t="s">
        <v>192</v>
      </c>
      <c r="B30" s="111" t="s">
        <v>193</v>
      </c>
      <c r="C30" s="21"/>
      <c r="D30" s="21"/>
      <c r="E30" s="21"/>
      <c r="F30" s="21"/>
      <c r="G30" s="21"/>
      <c r="H30" s="21"/>
      <c r="I30" s="70"/>
      <c r="J30" s="21"/>
      <c r="K30" s="21"/>
      <c r="L30" s="21"/>
      <c r="M30" s="21"/>
      <c r="N30" s="21"/>
      <c r="O30" s="21"/>
      <c r="P30" s="3" t="str">
        <f>P29</f>
        <v>Draft Surat Izin atau Draft Surat Penolakan Izin.</v>
      </c>
      <c r="Q30" s="74">
        <v>1</v>
      </c>
      <c r="R30" s="24" t="s">
        <v>203</v>
      </c>
      <c r="S30" s="3" t="str">
        <f>S29</f>
        <v>Proses</v>
      </c>
      <c r="T30" s="23" t="s">
        <v>50</v>
      </c>
      <c r="V30" s="75">
        <f t="shared" ref="V30" si="11">Q30*8*60</f>
        <v>480</v>
      </c>
      <c r="W30" s="6">
        <f t="shared" si="1"/>
        <v>480</v>
      </c>
      <c r="X30" s="79">
        <f t="shared" si="2"/>
        <v>1</v>
      </c>
      <c r="Y30" s="79">
        <v>0</v>
      </c>
    </row>
    <row r="31" spans="1:25" s="6" customFormat="1" ht="81.75" hidden="1" customHeight="1" x14ac:dyDescent="0.25">
      <c r="A31" s="5" t="s">
        <v>194</v>
      </c>
      <c r="B31" s="111" t="s">
        <v>195</v>
      </c>
      <c r="C31" s="70"/>
      <c r="D31" s="70"/>
      <c r="E31" s="70"/>
      <c r="F31" s="70"/>
      <c r="G31" s="70"/>
      <c r="H31" s="70"/>
      <c r="I31" s="70"/>
      <c r="J31" s="70"/>
      <c r="K31" s="70"/>
      <c r="L31" s="70"/>
      <c r="M31" s="21"/>
      <c r="N31" s="21"/>
      <c r="O31" s="21"/>
      <c r="P31" s="3" t="s">
        <v>133</v>
      </c>
      <c r="Q31" s="74">
        <v>30</v>
      </c>
      <c r="R31" s="24" t="s">
        <v>202</v>
      </c>
      <c r="S31" s="3" t="str">
        <f>P31</f>
        <v>Surat Izin atau Surat Penolakan Izin.</v>
      </c>
      <c r="T31" s="26" t="s">
        <v>52</v>
      </c>
      <c r="V31" s="75">
        <f t="shared" si="3"/>
        <v>30</v>
      </c>
      <c r="W31" s="6">
        <f t="shared" si="1"/>
        <v>480</v>
      </c>
      <c r="X31" s="79">
        <f t="shared" si="2"/>
        <v>6.25E-2</v>
      </c>
      <c r="Y31" s="79">
        <v>0</v>
      </c>
    </row>
    <row r="32" spans="1:25" s="6" customFormat="1" ht="67.5" hidden="1" customHeight="1" x14ac:dyDescent="0.25">
      <c r="A32" s="5" t="s">
        <v>197</v>
      </c>
      <c r="B32" s="111" t="s">
        <v>196</v>
      </c>
      <c r="C32" s="70"/>
      <c r="D32" s="70"/>
      <c r="E32" s="70"/>
      <c r="F32" s="70"/>
      <c r="G32" s="70"/>
      <c r="H32" s="70"/>
      <c r="I32" s="70"/>
      <c r="J32" s="70"/>
      <c r="K32" s="70"/>
      <c r="L32" s="70"/>
      <c r="M32" s="21"/>
      <c r="N32" s="21"/>
      <c r="O32" s="21"/>
      <c r="P32" s="3" t="str">
        <f>P31</f>
        <v>Surat Izin atau Surat Penolakan Izin.</v>
      </c>
      <c r="Q32" s="74">
        <v>30</v>
      </c>
      <c r="R32" s="24" t="s">
        <v>202</v>
      </c>
      <c r="S32" s="3" t="s">
        <v>161</v>
      </c>
      <c r="T32" s="26" t="s">
        <v>53</v>
      </c>
      <c r="V32" s="75">
        <f t="shared" si="3"/>
        <v>30</v>
      </c>
      <c r="W32" s="6">
        <f t="shared" si="1"/>
        <v>480</v>
      </c>
      <c r="X32" s="79">
        <f t="shared" si="2"/>
        <v>6.25E-2</v>
      </c>
      <c r="Y32" s="79">
        <v>0</v>
      </c>
    </row>
    <row r="33" spans="1:25" s="6" customFormat="1" ht="44.25" customHeight="1" x14ac:dyDescent="0.25">
      <c r="A33" s="5" t="s">
        <v>198</v>
      </c>
      <c r="B33" s="3" t="s">
        <v>260</v>
      </c>
      <c r="C33" s="70"/>
      <c r="D33" s="70"/>
      <c r="E33" s="70"/>
      <c r="F33" s="70"/>
      <c r="G33" s="70"/>
      <c r="H33" s="70"/>
      <c r="I33" s="70"/>
      <c r="J33" s="70"/>
      <c r="K33" s="70"/>
      <c r="L33" s="70"/>
      <c r="M33" s="21"/>
      <c r="N33" s="21"/>
      <c r="O33" s="21"/>
      <c r="P33" s="3" t="str">
        <f>P24</f>
        <v>Laporan Pertimbangan Teknis</v>
      </c>
      <c r="Q33" s="74"/>
      <c r="R33" s="24"/>
      <c r="S33" s="3"/>
      <c r="T33" s="23" t="s">
        <v>50</v>
      </c>
      <c r="V33" s="75">
        <f t="shared" ref="V33" si="12">Q33*8*60</f>
        <v>0</v>
      </c>
      <c r="W33" s="6">
        <f t="shared" si="1"/>
        <v>480</v>
      </c>
      <c r="X33" s="79">
        <f t="shared" si="2"/>
        <v>0</v>
      </c>
      <c r="Y33" s="79">
        <v>0</v>
      </c>
    </row>
    <row r="34" spans="1:25" s="6" customFormat="1" x14ac:dyDescent="0.25">
      <c r="T34" s="27"/>
      <c r="X34" s="79"/>
      <c r="Y34" s="79"/>
    </row>
    <row r="35" spans="1:25" s="6" customFormat="1" ht="15" x14ac:dyDescent="0.25">
      <c r="A35" s="82" t="s">
        <v>204</v>
      </c>
      <c r="T35" s="27"/>
      <c r="X35" s="81">
        <f>SUM(X6:X33)</f>
        <v>16.46875</v>
      </c>
      <c r="Y35" s="81">
        <f>SUM(Y6:Y33)</f>
        <v>9.3645833333333339</v>
      </c>
    </row>
    <row r="36" spans="1:25" ht="17.25" customHeight="1" x14ac:dyDescent="0.25">
      <c r="A36" s="14" t="s">
        <v>251</v>
      </c>
    </row>
  </sheetData>
  <mergeCells count="13">
    <mergeCell ref="P4:P5"/>
    <mergeCell ref="Q4:R5"/>
    <mergeCell ref="S4:S5"/>
    <mergeCell ref="A1:T1"/>
    <mergeCell ref="A3:A5"/>
    <mergeCell ref="B3:B5"/>
    <mergeCell ref="C3:O3"/>
    <mergeCell ref="P3:S3"/>
    <mergeCell ref="T3:T5"/>
    <mergeCell ref="C4:C5"/>
    <mergeCell ref="D4:D5"/>
    <mergeCell ref="E4:J4"/>
    <mergeCell ref="K4:O4"/>
  </mergeCells>
  <printOptions horizontalCentered="1"/>
  <pageMargins left="0.43307086614173229" right="0.35433070866141736" top="0.59055118110236227" bottom="0.55118110236220474" header="0.31496062992125984" footer="0.31496062992125984"/>
  <pageSetup paperSize="256" scale="75" orientation="landscape" horizontalDpi="4294967293" verticalDpi="4294967293"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pageSetUpPr fitToPage="1"/>
  </sheetPr>
  <dimension ref="A1:H40"/>
  <sheetViews>
    <sheetView view="pageBreakPreview" zoomScale="60" zoomScaleNormal="100" workbookViewId="0">
      <selection activeCell="P18" sqref="P18"/>
    </sheetView>
  </sheetViews>
  <sheetFormatPr defaultRowHeight="15" x14ac:dyDescent="0.25"/>
  <cols>
    <col min="1" max="1" width="3" style="14" customWidth="1"/>
    <col min="2" max="2" width="80.7109375" style="14" customWidth="1"/>
    <col min="3" max="3" width="3" style="14" customWidth="1"/>
    <col min="4" max="4" width="15.85546875" style="14" customWidth="1"/>
    <col min="5" max="5" width="1.85546875" style="14" customWidth="1"/>
    <col min="6" max="6" width="13.7109375" style="14" customWidth="1"/>
    <col min="7" max="7" width="2" style="14" customWidth="1"/>
    <col min="8" max="8" width="49.28515625" style="14" customWidth="1"/>
    <col min="9" max="16384" width="9.140625" style="14"/>
  </cols>
  <sheetData>
    <row r="1" spans="1:8" x14ac:dyDescent="0.25">
      <c r="A1" s="174"/>
      <c r="B1" s="175"/>
      <c r="C1" s="170" t="s">
        <v>19</v>
      </c>
      <c r="D1" s="162"/>
      <c r="E1" s="29" t="s">
        <v>27</v>
      </c>
      <c r="F1" s="161"/>
      <c r="G1" s="161"/>
      <c r="H1" s="162"/>
    </row>
    <row r="2" spans="1:8" x14ac:dyDescent="0.25">
      <c r="A2" s="173"/>
      <c r="B2" s="131"/>
      <c r="C2" s="170" t="s">
        <v>20</v>
      </c>
      <c r="D2" s="162"/>
      <c r="E2" s="29" t="s">
        <v>27</v>
      </c>
      <c r="F2" s="178"/>
      <c r="G2" s="161"/>
      <c r="H2" s="162"/>
    </row>
    <row r="3" spans="1:8" x14ac:dyDescent="0.25">
      <c r="A3" s="145"/>
      <c r="B3" s="146"/>
      <c r="C3" s="170" t="s">
        <v>21</v>
      </c>
      <c r="D3" s="162"/>
      <c r="E3" s="29" t="s">
        <v>27</v>
      </c>
      <c r="F3" s="160"/>
      <c r="G3" s="161"/>
      <c r="H3" s="162"/>
    </row>
    <row r="4" spans="1:8" ht="15" customHeight="1" x14ac:dyDescent="0.25">
      <c r="A4" s="145"/>
      <c r="B4" s="146"/>
      <c r="C4" s="170" t="s">
        <v>22</v>
      </c>
      <c r="D4" s="162"/>
      <c r="E4" s="29" t="s">
        <v>27</v>
      </c>
      <c r="F4" s="160"/>
      <c r="G4" s="161"/>
      <c r="H4" s="162"/>
    </row>
    <row r="5" spans="1:8" ht="15" customHeight="1" x14ac:dyDescent="0.25">
      <c r="A5" s="165" t="s">
        <v>0</v>
      </c>
      <c r="B5" s="166"/>
      <c r="C5" s="171" t="s">
        <v>23</v>
      </c>
      <c r="D5" s="172"/>
      <c r="E5" s="30" t="s">
        <v>27</v>
      </c>
      <c r="F5" s="163" t="s">
        <v>24</v>
      </c>
      <c r="G5" s="163"/>
      <c r="H5" s="164"/>
    </row>
    <row r="6" spans="1:8" ht="15" customHeight="1" x14ac:dyDescent="0.25">
      <c r="A6" s="165"/>
      <c r="B6" s="166"/>
      <c r="C6" s="31"/>
      <c r="D6" s="32"/>
      <c r="E6" s="31"/>
      <c r="F6" s="153" t="s">
        <v>25</v>
      </c>
      <c r="G6" s="153"/>
      <c r="H6" s="146"/>
    </row>
    <row r="7" spans="1:8" ht="15" customHeight="1" x14ac:dyDescent="0.25">
      <c r="A7" s="167"/>
      <c r="B7" s="168"/>
      <c r="C7" s="33"/>
      <c r="D7" s="34"/>
      <c r="E7" s="33"/>
      <c r="F7" s="130"/>
      <c r="G7" s="130"/>
      <c r="H7" s="131"/>
    </row>
    <row r="8" spans="1:8" x14ac:dyDescent="0.25">
      <c r="A8" s="145"/>
      <c r="B8" s="146"/>
      <c r="C8" s="33"/>
      <c r="D8" s="34"/>
      <c r="E8" s="33"/>
      <c r="F8" s="130"/>
      <c r="G8" s="130"/>
      <c r="H8" s="131"/>
    </row>
    <row r="9" spans="1:8" x14ac:dyDescent="0.25">
      <c r="A9" s="145" t="s">
        <v>1</v>
      </c>
      <c r="B9" s="146"/>
      <c r="C9" s="33"/>
      <c r="D9" s="34"/>
      <c r="E9" s="33"/>
      <c r="F9" s="130"/>
      <c r="G9" s="130"/>
      <c r="H9" s="131"/>
    </row>
    <row r="10" spans="1:8" x14ac:dyDescent="0.25">
      <c r="A10" s="145" t="s">
        <v>2</v>
      </c>
      <c r="B10" s="146"/>
      <c r="C10" s="33"/>
      <c r="D10" s="34"/>
      <c r="E10" s="33"/>
      <c r="F10" s="132" t="s">
        <v>242</v>
      </c>
      <c r="G10" s="132"/>
      <c r="H10" s="133"/>
    </row>
    <row r="11" spans="1:8" x14ac:dyDescent="0.25">
      <c r="A11" s="176"/>
      <c r="B11" s="177"/>
      <c r="C11" s="33"/>
      <c r="D11" s="34"/>
      <c r="E11" s="33"/>
      <c r="F11" s="130" t="s">
        <v>243</v>
      </c>
      <c r="G11" s="130"/>
      <c r="H11" s="131"/>
    </row>
    <row r="12" spans="1:8" x14ac:dyDescent="0.25">
      <c r="A12" s="145"/>
      <c r="B12" s="146"/>
      <c r="C12" s="33"/>
      <c r="D12" s="34"/>
      <c r="E12" s="33"/>
      <c r="F12" s="130" t="s">
        <v>244</v>
      </c>
      <c r="G12" s="130"/>
      <c r="H12" s="131"/>
    </row>
    <row r="13" spans="1:8" x14ac:dyDescent="0.25">
      <c r="A13" s="145" t="s">
        <v>3</v>
      </c>
      <c r="B13" s="146"/>
      <c r="C13" s="33"/>
      <c r="D13" s="34"/>
      <c r="E13" s="33"/>
      <c r="F13" s="134"/>
      <c r="G13" s="134"/>
      <c r="H13" s="135"/>
    </row>
    <row r="14" spans="1:8" ht="15" customHeight="1" x14ac:dyDescent="0.25">
      <c r="A14" s="145" t="s">
        <v>4</v>
      </c>
      <c r="B14" s="146"/>
      <c r="C14" s="138" t="s">
        <v>26</v>
      </c>
      <c r="D14" s="139"/>
      <c r="E14" s="154" t="s">
        <v>27</v>
      </c>
      <c r="F14" s="156" t="s">
        <v>112</v>
      </c>
      <c r="G14" s="156"/>
      <c r="H14" s="157"/>
    </row>
    <row r="15" spans="1:8" s="35" customFormat="1" x14ac:dyDescent="0.25">
      <c r="A15" s="151"/>
      <c r="B15" s="152"/>
      <c r="C15" s="140"/>
      <c r="D15" s="141"/>
      <c r="E15" s="155"/>
      <c r="F15" s="158"/>
      <c r="G15" s="158"/>
      <c r="H15" s="159"/>
    </row>
    <row r="16" spans="1:8" s="36" customFormat="1" x14ac:dyDescent="0.25">
      <c r="A16" s="142"/>
      <c r="B16" s="143"/>
      <c r="C16" s="143"/>
      <c r="D16" s="143"/>
      <c r="E16" s="143"/>
      <c r="F16" s="143"/>
      <c r="G16" s="143"/>
      <c r="H16" s="144"/>
    </row>
    <row r="17" spans="1:8" s="40" customFormat="1" x14ac:dyDescent="0.25">
      <c r="A17" s="37"/>
      <c r="B17" s="38" t="s">
        <v>5</v>
      </c>
      <c r="C17" s="39"/>
      <c r="D17" s="39" t="s">
        <v>28</v>
      </c>
      <c r="E17" s="39"/>
      <c r="F17" s="39"/>
      <c r="G17" s="39"/>
      <c r="H17" s="38"/>
    </row>
    <row r="18" spans="1:8" s="36" customFormat="1" ht="15" customHeight="1" x14ac:dyDescent="0.25">
      <c r="A18" s="169" t="s">
        <v>6</v>
      </c>
      <c r="B18" s="126" t="s">
        <v>69</v>
      </c>
      <c r="C18" s="41" t="s">
        <v>6</v>
      </c>
      <c r="D18" s="125" t="s">
        <v>61</v>
      </c>
      <c r="E18" s="125"/>
      <c r="F18" s="125"/>
      <c r="G18" s="125"/>
      <c r="H18" s="126"/>
    </row>
    <row r="19" spans="1:8" s="36" customFormat="1" ht="15" customHeight="1" x14ac:dyDescent="0.25">
      <c r="A19" s="122"/>
      <c r="B19" s="120"/>
      <c r="C19" s="127" t="s">
        <v>9</v>
      </c>
      <c r="D19" s="124" t="s">
        <v>113</v>
      </c>
      <c r="E19" s="124"/>
      <c r="F19" s="124"/>
      <c r="G19" s="124"/>
      <c r="H19" s="120"/>
    </row>
    <row r="20" spans="1:8" s="36" customFormat="1" ht="15" customHeight="1" x14ac:dyDescent="0.25">
      <c r="A20" s="122" t="s">
        <v>9</v>
      </c>
      <c r="B20" s="120" t="s">
        <v>79</v>
      </c>
      <c r="C20" s="127"/>
      <c r="D20" s="124"/>
      <c r="E20" s="124"/>
      <c r="F20" s="124"/>
      <c r="G20" s="124"/>
      <c r="H20" s="120"/>
    </row>
    <row r="21" spans="1:8" s="36" customFormat="1" ht="15" customHeight="1" x14ac:dyDescent="0.25">
      <c r="A21" s="122"/>
      <c r="B21" s="120"/>
      <c r="C21" s="122" t="s">
        <v>10</v>
      </c>
      <c r="D21" s="124" t="s">
        <v>114</v>
      </c>
      <c r="E21" s="124"/>
      <c r="F21" s="124"/>
      <c r="G21" s="124"/>
      <c r="H21" s="120"/>
    </row>
    <row r="22" spans="1:8" s="36" customFormat="1" ht="15" customHeight="1" x14ac:dyDescent="0.25">
      <c r="A22" s="122" t="s">
        <v>10</v>
      </c>
      <c r="B22" s="120" t="s">
        <v>8</v>
      </c>
      <c r="C22" s="122"/>
      <c r="D22" s="124"/>
      <c r="E22" s="124"/>
      <c r="F22" s="124"/>
      <c r="G22" s="124"/>
      <c r="H22" s="120"/>
    </row>
    <row r="23" spans="1:8" s="36" customFormat="1" ht="15" customHeight="1" x14ac:dyDescent="0.25">
      <c r="A23" s="122"/>
      <c r="B23" s="120"/>
      <c r="C23" s="44" t="s">
        <v>11</v>
      </c>
      <c r="D23" s="124" t="s">
        <v>62</v>
      </c>
      <c r="E23" s="124"/>
      <c r="F23" s="124"/>
      <c r="G23" s="124"/>
      <c r="H23" s="120"/>
    </row>
    <row r="24" spans="1:8" s="36" customFormat="1" ht="15" customHeight="1" x14ac:dyDescent="0.25">
      <c r="A24" s="122" t="s">
        <v>11</v>
      </c>
      <c r="B24" s="120" t="s">
        <v>80</v>
      </c>
      <c r="C24" s="44"/>
      <c r="D24" s="58"/>
      <c r="E24" s="58"/>
      <c r="F24" s="58"/>
      <c r="G24" s="58"/>
      <c r="H24" s="43"/>
    </row>
    <row r="25" spans="1:8" s="36" customFormat="1" ht="15" customHeight="1" x14ac:dyDescent="0.25">
      <c r="A25" s="122"/>
      <c r="B25" s="120"/>
      <c r="C25" s="44"/>
      <c r="D25" s="58"/>
      <c r="E25" s="58"/>
      <c r="F25" s="58"/>
      <c r="G25" s="58"/>
      <c r="H25" s="43"/>
    </row>
    <row r="26" spans="1:8" s="36" customFormat="1" ht="15" customHeight="1" x14ac:dyDescent="0.25">
      <c r="A26" s="122" t="s">
        <v>12</v>
      </c>
      <c r="B26" s="120" t="s">
        <v>246</v>
      </c>
      <c r="C26" s="44"/>
      <c r="D26" s="46"/>
      <c r="E26" s="46"/>
      <c r="F26" s="46"/>
      <c r="G26" s="46"/>
      <c r="H26" s="47"/>
    </row>
    <row r="27" spans="1:8" s="36" customFormat="1" ht="15" customHeight="1" x14ac:dyDescent="0.25">
      <c r="A27" s="122"/>
      <c r="B27" s="120"/>
      <c r="C27" s="45"/>
      <c r="D27" s="46"/>
      <c r="E27" s="46"/>
      <c r="F27" s="46"/>
      <c r="G27" s="46"/>
      <c r="H27" s="47"/>
    </row>
    <row r="28" spans="1:8" s="36" customFormat="1" ht="15" customHeight="1" x14ac:dyDescent="0.25">
      <c r="A28" s="122"/>
      <c r="B28" s="120"/>
      <c r="C28" s="46"/>
      <c r="D28" s="46"/>
      <c r="E28" s="46"/>
      <c r="F28" s="46"/>
      <c r="G28" s="46"/>
      <c r="H28" s="47"/>
    </row>
    <row r="29" spans="1:8" s="40" customFormat="1" x14ac:dyDescent="0.25">
      <c r="A29" s="2"/>
      <c r="B29" s="1" t="s">
        <v>15</v>
      </c>
      <c r="C29" s="2"/>
      <c r="D29" s="39" t="s">
        <v>29</v>
      </c>
      <c r="E29" s="39"/>
      <c r="F29" s="39"/>
      <c r="G29" s="39"/>
      <c r="H29" s="38"/>
    </row>
    <row r="30" spans="1:8" x14ac:dyDescent="0.25">
      <c r="A30" s="48" t="s">
        <v>6</v>
      </c>
      <c r="B30" s="49" t="s">
        <v>16</v>
      </c>
      <c r="C30" s="48" t="s">
        <v>6</v>
      </c>
      <c r="D30" s="149" t="s">
        <v>30</v>
      </c>
      <c r="E30" s="149"/>
      <c r="F30" s="149"/>
      <c r="G30" s="149"/>
      <c r="H30" s="150"/>
    </row>
    <row r="31" spans="1:8" x14ac:dyDescent="0.25">
      <c r="A31" s="42" t="s">
        <v>9</v>
      </c>
      <c r="B31" s="10" t="s">
        <v>18</v>
      </c>
      <c r="C31" s="42" t="s">
        <v>9</v>
      </c>
      <c r="D31" s="147" t="s">
        <v>31</v>
      </c>
      <c r="E31" s="147"/>
      <c r="F31" s="147"/>
      <c r="G31" s="147"/>
      <c r="H31" s="148"/>
    </row>
    <row r="32" spans="1:8" x14ac:dyDescent="0.25">
      <c r="A32" s="42" t="s">
        <v>10</v>
      </c>
      <c r="B32" s="10" t="s">
        <v>17</v>
      </c>
      <c r="C32" s="42" t="s">
        <v>10</v>
      </c>
      <c r="D32" s="147" t="s">
        <v>32</v>
      </c>
      <c r="E32" s="147"/>
      <c r="F32" s="147"/>
      <c r="G32" s="147"/>
      <c r="H32" s="148"/>
    </row>
    <row r="33" spans="1:8" x14ac:dyDescent="0.25">
      <c r="A33" s="42" t="s">
        <v>11</v>
      </c>
      <c r="B33" s="10" t="s">
        <v>40</v>
      </c>
      <c r="C33" s="42"/>
      <c r="D33" s="147"/>
      <c r="E33" s="147"/>
      <c r="F33" s="147"/>
      <c r="G33" s="147"/>
      <c r="H33" s="148"/>
    </row>
    <row r="34" spans="1:8" s="40" customFormat="1" x14ac:dyDescent="0.25">
      <c r="A34" s="2"/>
      <c r="B34" s="1" t="s">
        <v>33</v>
      </c>
      <c r="C34" s="2"/>
      <c r="D34" s="39" t="s">
        <v>34</v>
      </c>
      <c r="E34" s="39"/>
      <c r="F34" s="39"/>
      <c r="G34" s="39"/>
      <c r="H34" s="38"/>
    </row>
    <row r="35" spans="1:8" ht="15" customHeight="1" x14ac:dyDescent="0.25">
      <c r="A35" s="169" t="s">
        <v>36</v>
      </c>
      <c r="B35" s="126" t="s">
        <v>115</v>
      </c>
      <c r="C35" s="48" t="s">
        <v>6</v>
      </c>
      <c r="D35" s="50" t="s">
        <v>59</v>
      </c>
      <c r="E35" s="50"/>
      <c r="F35" s="50"/>
      <c r="G35" s="50" t="s">
        <v>27</v>
      </c>
      <c r="H35" s="34" t="s">
        <v>38</v>
      </c>
    </row>
    <row r="36" spans="1:8" x14ac:dyDescent="0.25">
      <c r="A36" s="122"/>
      <c r="B36" s="120"/>
      <c r="C36" s="51" t="s">
        <v>9</v>
      </c>
      <c r="D36" s="10" t="s">
        <v>60</v>
      </c>
      <c r="E36" s="10"/>
      <c r="F36" s="10"/>
      <c r="G36" s="10" t="s">
        <v>27</v>
      </c>
      <c r="H36" s="34" t="s">
        <v>39</v>
      </c>
    </row>
    <row r="37" spans="1:8" ht="15" customHeight="1" x14ac:dyDescent="0.25">
      <c r="A37" s="122" t="s">
        <v>9</v>
      </c>
      <c r="B37" s="120" t="s">
        <v>116</v>
      </c>
      <c r="C37" s="51" t="s">
        <v>10</v>
      </c>
      <c r="D37" s="10" t="s">
        <v>64</v>
      </c>
      <c r="E37" s="10"/>
      <c r="F37" s="10"/>
      <c r="G37" s="10" t="s">
        <v>27</v>
      </c>
      <c r="H37" s="34" t="s">
        <v>39</v>
      </c>
    </row>
    <row r="38" spans="1:8" ht="15" customHeight="1" x14ac:dyDescent="0.25">
      <c r="A38" s="122"/>
      <c r="B38" s="197"/>
      <c r="C38" s="51" t="s">
        <v>11</v>
      </c>
      <c r="D38" s="10" t="s">
        <v>111</v>
      </c>
      <c r="E38" s="10"/>
      <c r="F38" s="10"/>
      <c r="G38" s="10" t="s">
        <v>27</v>
      </c>
      <c r="H38" s="34" t="s">
        <v>39</v>
      </c>
    </row>
    <row r="39" spans="1:8" x14ac:dyDescent="0.25">
      <c r="A39" s="122"/>
      <c r="B39" s="197"/>
      <c r="C39" s="51" t="s">
        <v>12</v>
      </c>
      <c r="D39" s="10" t="s">
        <v>37</v>
      </c>
      <c r="E39" s="10"/>
      <c r="F39" s="10"/>
      <c r="G39" s="10" t="s">
        <v>27</v>
      </c>
      <c r="H39" s="34" t="s">
        <v>39</v>
      </c>
    </row>
    <row r="40" spans="1:8" ht="29.25" customHeight="1" x14ac:dyDescent="0.25">
      <c r="A40" s="123"/>
      <c r="B40" s="198"/>
      <c r="C40" s="55"/>
      <c r="D40" s="56"/>
      <c r="E40" s="56"/>
      <c r="F40" s="56"/>
      <c r="G40" s="56"/>
      <c r="H40" s="57"/>
    </row>
  </sheetData>
  <mergeCells count="59">
    <mergeCell ref="A1:B1"/>
    <mergeCell ref="C1:D1"/>
    <mergeCell ref="F1:H1"/>
    <mergeCell ref="A2:B2"/>
    <mergeCell ref="C2:D2"/>
    <mergeCell ref="F2:H2"/>
    <mergeCell ref="A8:B8"/>
    <mergeCell ref="F8:H8"/>
    <mergeCell ref="A3:B3"/>
    <mergeCell ref="C3:D3"/>
    <mergeCell ref="F3:H3"/>
    <mergeCell ref="A4:B4"/>
    <mergeCell ref="C4:D4"/>
    <mergeCell ref="F4:H4"/>
    <mergeCell ref="A5:B7"/>
    <mergeCell ref="C5:D5"/>
    <mergeCell ref="F5:H5"/>
    <mergeCell ref="F6:H6"/>
    <mergeCell ref="F7:H7"/>
    <mergeCell ref="A9:B9"/>
    <mergeCell ref="F9:H9"/>
    <mergeCell ref="A10:B10"/>
    <mergeCell ref="F10:H10"/>
    <mergeCell ref="A11:B11"/>
    <mergeCell ref="F11:H11"/>
    <mergeCell ref="A12:B12"/>
    <mergeCell ref="F12:H12"/>
    <mergeCell ref="A13:B13"/>
    <mergeCell ref="F13:H13"/>
    <mergeCell ref="A14:B14"/>
    <mergeCell ref="C14:D15"/>
    <mergeCell ref="E14:E15"/>
    <mergeCell ref="F14:H15"/>
    <mergeCell ref="A15:B15"/>
    <mergeCell ref="A16:H16"/>
    <mergeCell ref="A18:A19"/>
    <mergeCell ref="B18:B19"/>
    <mergeCell ref="D18:H18"/>
    <mergeCell ref="C19:C20"/>
    <mergeCell ref="D19:H20"/>
    <mergeCell ref="A20:A21"/>
    <mergeCell ref="B20:B21"/>
    <mergeCell ref="D32:H32"/>
    <mergeCell ref="D33:H33"/>
    <mergeCell ref="A22:A23"/>
    <mergeCell ref="B22:B23"/>
    <mergeCell ref="D23:H23"/>
    <mergeCell ref="A24:A25"/>
    <mergeCell ref="B24:B25"/>
    <mergeCell ref="D21:H22"/>
    <mergeCell ref="A26:A28"/>
    <mergeCell ref="B26:B28"/>
    <mergeCell ref="D30:H30"/>
    <mergeCell ref="D31:H31"/>
    <mergeCell ref="A35:A36"/>
    <mergeCell ref="B35:B36"/>
    <mergeCell ref="A37:A40"/>
    <mergeCell ref="B37:B40"/>
    <mergeCell ref="C21:C22"/>
  </mergeCells>
  <printOptions horizontalCentered="1"/>
  <pageMargins left="0.51181102362204722" right="0.39370078740157483" top="0.74803149606299213" bottom="0.51181102362204722" header="0.23622047244094491" footer="0.23622047244094491"/>
  <pageSetup paperSize="256" scale="84" orientation="landscape" horizontalDpi="4294967293" verticalDpi="4294967293"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Y37"/>
  <sheetViews>
    <sheetView view="pageBreakPreview" zoomScale="85" zoomScaleNormal="90" zoomScaleSheetLayoutView="85" workbookViewId="0">
      <pane ySplit="5" topLeftCell="A20" activePane="bottomLeft" state="frozen"/>
      <selection pane="bottomLeft" activeCell="T22" sqref="T22"/>
    </sheetView>
  </sheetViews>
  <sheetFormatPr defaultRowHeight="12.75" x14ac:dyDescent="0.2"/>
  <cols>
    <col min="1" max="1" width="4.28515625" style="7" customWidth="1"/>
    <col min="2" max="2" width="44.28515625" style="7" customWidth="1"/>
    <col min="3" max="3" width="7.5703125" style="7" customWidth="1"/>
    <col min="4" max="4" width="8.140625" style="7" customWidth="1"/>
    <col min="5" max="6" width="7.7109375" style="7" hidden="1" customWidth="1"/>
    <col min="7" max="7" width="7.42578125" style="7" hidden="1" customWidth="1"/>
    <col min="8" max="8" width="7.85546875" style="7" hidden="1" customWidth="1"/>
    <col min="9" max="9" width="8.140625" style="7" hidden="1" customWidth="1"/>
    <col min="10" max="10" width="7.42578125" style="7" hidden="1" customWidth="1"/>
    <col min="11" max="15" width="7.42578125" style="7" customWidth="1"/>
    <col min="16" max="16" width="16.85546875" style="7" customWidth="1"/>
    <col min="17" max="17" width="3.7109375" style="7" customWidth="1"/>
    <col min="18" max="18" width="7" style="7" customWidth="1"/>
    <col min="19" max="19" width="13" style="7" customWidth="1"/>
    <col min="20" max="20" width="64.5703125" style="28" customWidth="1"/>
    <col min="21" max="21" width="9.140625" style="7"/>
    <col min="22" max="22" width="8.7109375" style="7" customWidth="1"/>
    <col min="23" max="23" width="5.28515625" style="7" customWidth="1"/>
    <col min="24" max="25" width="9.140625" style="80"/>
    <col min="26" max="16384" width="9.140625" style="7"/>
  </cols>
  <sheetData>
    <row r="1" spans="1:25" s="15" customFormat="1" ht="20.25" customHeight="1" x14ac:dyDescent="0.25">
      <c r="A1" s="182" t="s">
        <v>218</v>
      </c>
      <c r="B1" s="182"/>
      <c r="C1" s="182"/>
      <c r="D1" s="182"/>
      <c r="E1" s="182"/>
      <c r="F1" s="182"/>
      <c r="G1" s="182"/>
      <c r="H1" s="182"/>
      <c r="I1" s="182"/>
      <c r="J1" s="182"/>
      <c r="K1" s="182"/>
      <c r="L1" s="182"/>
      <c r="M1" s="182"/>
      <c r="N1" s="182"/>
      <c r="O1" s="182"/>
      <c r="P1" s="182"/>
      <c r="Q1" s="182"/>
      <c r="R1" s="182"/>
      <c r="S1" s="182"/>
      <c r="T1" s="182"/>
      <c r="X1" s="76"/>
      <c r="Y1" s="76"/>
    </row>
    <row r="2" spans="1:25" s="16" customFormat="1" x14ac:dyDescent="0.25">
      <c r="A2" s="8"/>
      <c r="B2" s="8"/>
      <c r="C2" s="8"/>
      <c r="D2" s="8"/>
      <c r="E2" s="8"/>
      <c r="F2" s="8"/>
      <c r="G2" s="8"/>
      <c r="H2" s="8"/>
      <c r="I2" s="8"/>
      <c r="J2" s="8"/>
      <c r="K2" s="8"/>
      <c r="L2" s="8"/>
      <c r="M2" s="8"/>
      <c r="N2" s="8"/>
      <c r="O2" s="8"/>
      <c r="P2" s="8"/>
      <c r="Q2" s="8"/>
      <c r="R2" s="8"/>
      <c r="S2" s="8"/>
      <c r="T2" s="9"/>
      <c r="X2" s="77"/>
      <c r="Y2" s="77"/>
    </row>
    <row r="3" spans="1:25" s="17" customFormat="1" ht="18" customHeight="1" x14ac:dyDescent="0.25">
      <c r="A3" s="188" t="s">
        <v>41</v>
      </c>
      <c r="B3" s="188" t="s">
        <v>42</v>
      </c>
      <c r="C3" s="179" t="s">
        <v>43</v>
      </c>
      <c r="D3" s="180"/>
      <c r="E3" s="180"/>
      <c r="F3" s="180"/>
      <c r="G3" s="180"/>
      <c r="H3" s="180"/>
      <c r="I3" s="180"/>
      <c r="J3" s="180"/>
      <c r="K3" s="180"/>
      <c r="L3" s="180"/>
      <c r="M3" s="180"/>
      <c r="N3" s="180"/>
      <c r="O3" s="181"/>
      <c r="P3" s="179" t="s">
        <v>45</v>
      </c>
      <c r="Q3" s="180"/>
      <c r="R3" s="180"/>
      <c r="S3" s="181"/>
      <c r="T3" s="188" t="s">
        <v>49</v>
      </c>
      <c r="X3" s="78"/>
      <c r="Y3" s="78"/>
    </row>
    <row r="4" spans="1:25" s="17" customFormat="1" ht="18" customHeight="1" x14ac:dyDescent="0.25">
      <c r="A4" s="189"/>
      <c r="B4" s="189"/>
      <c r="C4" s="186" t="s">
        <v>44</v>
      </c>
      <c r="D4" s="186" t="s">
        <v>247</v>
      </c>
      <c r="E4" s="183" t="s">
        <v>148</v>
      </c>
      <c r="F4" s="184"/>
      <c r="G4" s="184"/>
      <c r="H4" s="184"/>
      <c r="I4" s="184"/>
      <c r="J4" s="185"/>
      <c r="K4" s="183" t="s">
        <v>156</v>
      </c>
      <c r="L4" s="184"/>
      <c r="M4" s="184"/>
      <c r="N4" s="184"/>
      <c r="O4" s="185"/>
      <c r="P4" s="188" t="s">
        <v>46</v>
      </c>
      <c r="Q4" s="191" t="s">
        <v>47</v>
      </c>
      <c r="R4" s="192"/>
      <c r="S4" s="188" t="s">
        <v>48</v>
      </c>
      <c r="T4" s="189"/>
      <c r="X4" s="78"/>
      <c r="Y4" s="78"/>
    </row>
    <row r="5" spans="1:25" s="17" customFormat="1" ht="37.5" customHeight="1" thickBot="1" x14ac:dyDescent="0.3">
      <c r="A5" s="190"/>
      <c r="B5" s="190"/>
      <c r="C5" s="187"/>
      <c r="D5" s="187"/>
      <c r="E5" s="68" t="s">
        <v>150</v>
      </c>
      <c r="F5" s="68" t="s">
        <v>151</v>
      </c>
      <c r="G5" s="68" t="s">
        <v>152</v>
      </c>
      <c r="H5" s="68" t="s">
        <v>153</v>
      </c>
      <c r="I5" s="68" t="s">
        <v>149</v>
      </c>
      <c r="J5" s="68" t="s">
        <v>154</v>
      </c>
      <c r="K5" s="72" t="s">
        <v>147</v>
      </c>
      <c r="L5" s="72" t="s">
        <v>205</v>
      </c>
      <c r="M5" s="72" t="s">
        <v>151</v>
      </c>
      <c r="N5" s="72" t="s">
        <v>153</v>
      </c>
      <c r="O5" s="72" t="s">
        <v>155</v>
      </c>
      <c r="P5" s="190"/>
      <c r="Q5" s="193"/>
      <c r="R5" s="194"/>
      <c r="S5" s="190"/>
      <c r="T5" s="190"/>
      <c r="X5" s="78"/>
      <c r="Y5" s="78"/>
    </row>
    <row r="6" spans="1:25" s="6" customFormat="1" ht="275.25" customHeight="1" thickTop="1" x14ac:dyDescent="0.25">
      <c r="A6" s="83" t="s">
        <v>6</v>
      </c>
      <c r="B6" s="84" t="s">
        <v>259</v>
      </c>
      <c r="C6" s="85"/>
      <c r="D6" s="86"/>
      <c r="E6" s="86"/>
      <c r="F6" s="86"/>
      <c r="G6" s="86"/>
      <c r="H6" s="86"/>
      <c r="I6" s="86"/>
      <c r="J6" s="87"/>
      <c r="K6" s="87"/>
      <c r="L6" s="87"/>
      <c r="M6" s="87"/>
      <c r="N6" s="87"/>
      <c r="O6" s="87"/>
      <c r="P6" s="88" t="s">
        <v>160</v>
      </c>
      <c r="Q6" s="89">
        <v>5</v>
      </c>
      <c r="R6" s="90" t="s">
        <v>202</v>
      </c>
      <c r="S6" s="84" t="s">
        <v>161</v>
      </c>
      <c r="T6" s="90" t="s">
        <v>237</v>
      </c>
      <c r="V6" s="75">
        <f>Q6</f>
        <v>5</v>
      </c>
      <c r="W6" s="6">
        <f>8*60</f>
        <v>480</v>
      </c>
      <c r="X6" s="79">
        <f>V6/W6</f>
        <v>1.0416666666666666E-2</v>
      </c>
      <c r="Y6" s="79">
        <f>X6</f>
        <v>1.0416666666666666E-2</v>
      </c>
    </row>
    <row r="7" spans="1:25" s="6" customFormat="1" ht="111" customHeight="1" x14ac:dyDescent="0.25">
      <c r="A7" s="4"/>
      <c r="B7" s="18"/>
      <c r="C7" s="69"/>
      <c r="D7" s="19"/>
      <c r="E7" s="19"/>
      <c r="F7" s="19"/>
      <c r="G7" s="19"/>
      <c r="H7" s="19"/>
      <c r="I7" s="19"/>
      <c r="J7" s="64"/>
      <c r="K7" s="64"/>
      <c r="L7" s="64"/>
      <c r="M7" s="64"/>
      <c r="N7" s="64"/>
      <c r="O7" s="64"/>
      <c r="P7" s="62"/>
      <c r="Q7" s="73"/>
      <c r="R7" s="25"/>
      <c r="S7" s="18"/>
      <c r="T7" s="25" t="s">
        <v>81</v>
      </c>
      <c r="V7" s="75"/>
      <c r="X7" s="79"/>
      <c r="Y7" s="79"/>
    </row>
    <row r="8" spans="1:25" s="6" customFormat="1" ht="73.5" hidden="1" customHeight="1" x14ac:dyDescent="0.25">
      <c r="A8" s="5" t="s">
        <v>9</v>
      </c>
      <c r="B8" s="111" t="s">
        <v>159</v>
      </c>
      <c r="C8" s="21"/>
      <c r="D8" s="70"/>
      <c r="E8" s="21"/>
      <c r="F8" s="21"/>
      <c r="G8" s="21"/>
      <c r="H8" s="21"/>
      <c r="I8" s="21"/>
      <c r="J8" s="65"/>
      <c r="K8" s="65"/>
      <c r="L8" s="65"/>
      <c r="M8" s="65"/>
      <c r="N8" s="65"/>
      <c r="O8" s="65"/>
      <c r="P8" s="22" t="s">
        <v>160</v>
      </c>
      <c r="Q8" s="74">
        <v>20</v>
      </c>
      <c r="R8" s="24" t="s">
        <v>202</v>
      </c>
      <c r="S8" s="3" t="s">
        <v>161</v>
      </c>
      <c r="T8" s="3" t="s">
        <v>51</v>
      </c>
      <c r="V8" s="75">
        <f>Q8</f>
        <v>20</v>
      </c>
      <c r="W8" s="6">
        <f>8*60</f>
        <v>480</v>
      </c>
      <c r="X8" s="79">
        <f>V8/W8</f>
        <v>4.1666666666666664E-2</v>
      </c>
      <c r="Y8" s="79">
        <v>0</v>
      </c>
    </row>
    <row r="9" spans="1:25" s="6" customFormat="1" ht="45.75" hidden="1" customHeight="1" x14ac:dyDescent="0.25">
      <c r="A9" s="5" t="s">
        <v>10</v>
      </c>
      <c r="B9" s="111" t="s">
        <v>162</v>
      </c>
      <c r="C9" s="21"/>
      <c r="D9" s="21"/>
      <c r="E9" s="21"/>
      <c r="F9" s="21"/>
      <c r="G9" s="21"/>
      <c r="H9" s="21"/>
      <c r="I9" s="70"/>
      <c r="J9" s="65"/>
      <c r="K9" s="65"/>
      <c r="L9" s="65"/>
      <c r="M9" s="65"/>
      <c r="N9" s="65"/>
      <c r="O9" s="65"/>
      <c r="P9" s="22" t="s">
        <v>160</v>
      </c>
      <c r="Q9" s="74">
        <v>1</v>
      </c>
      <c r="R9" s="24" t="s">
        <v>203</v>
      </c>
      <c r="S9" s="3" t="s">
        <v>161</v>
      </c>
      <c r="T9" s="23" t="s">
        <v>50</v>
      </c>
      <c r="V9" s="75">
        <f>Q9*8*60</f>
        <v>480</v>
      </c>
      <c r="W9" s="6">
        <f>8*60</f>
        <v>480</v>
      </c>
      <c r="X9" s="79">
        <f>V9/W9</f>
        <v>1</v>
      </c>
      <c r="Y9" s="79">
        <v>0</v>
      </c>
    </row>
    <row r="10" spans="1:25" s="6" customFormat="1" ht="54.75" hidden="1" customHeight="1" x14ac:dyDescent="0.25">
      <c r="A10" s="5" t="s">
        <v>11</v>
      </c>
      <c r="B10" s="111" t="s">
        <v>163</v>
      </c>
      <c r="C10" s="21"/>
      <c r="D10" s="21"/>
      <c r="E10" s="21"/>
      <c r="F10" s="70"/>
      <c r="G10" s="21"/>
      <c r="H10" s="21"/>
      <c r="I10" s="21"/>
      <c r="J10" s="65"/>
      <c r="K10" s="65"/>
      <c r="L10" s="65"/>
      <c r="M10" s="65"/>
      <c r="N10" s="65"/>
      <c r="O10" s="65"/>
      <c r="P10" s="22" t="s">
        <v>160</v>
      </c>
      <c r="Q10" s="74">
        <v>1</v>
      </c>
      <c r="R10" s="24" t="s">
        <v>203</v>
      </c>
      <c r="S10" s="3" t="s">
        <v>164</v>
      </c>
      <c r="T10" s="23" t="s">
        <v>50</v>
      </c>
      <c r="V10" s="75">
        <f t="shared" ref="V10:V11" si="0">Q10*8*60</f>
        <v>480</v>
      </c>
      <c r="W10" s="6">
        <f t="shared" ref="W10:W34" si="1">8*60</f>
        <v>480</v>
      </c>
      <c r="X10" s="79">
        <f t="shared" ref="X10:X34" si="2">V10/W10</f>
        <v>1</v>
      </c>
      <c r="Y10" s="79">
        <v>0</v>
      </c>
    </row>
    <row r="11" spans="1:25" s="6" customFormat="1" ht="41.25" hidden="1" customHeight="1" x14ac:dyDescent="0.25">
      <c r="A11" s="5" t="s">
        <v>12</v>
      </c>
      <c r="B11" s="111" t="s">
        <v>165</v>
      </c>
      <c r="C11" s="21"/>
      <c r="D11" s="21"/>
      <c r="E11" s="21"/>
      <c r="F11" s="21"/>
      <c r="G11" s="21"/>
      <c r="H11" s="21"/>
      <c r="I11" s="70"/>
      <c r="J11" s="65"/>
      <c r="K11" s="65"/>
      <c r="L11" s="65"/>
      <c r="M11" s="65"/>
      <c r="N11" s="65"/>
      <c r="O11" s="65"/>
      <c r="P11" s="22" t="str">
        <f>S10</f>
        <v>Kajian Tim Teknis</v>
      </c>
      <c r="Q11" s="74">
        <v>1</v>
      </c>
      <c r="R11" s="24" t="s">
        <v>203</v>
      </c>
      <c r="S11" s="3" t="s">
        <v>164</v>
      </c>
      <c r="T11" s="23" t="s">
        <v>50</v>
      </c>
      <c r="V11" s="75">
        <f t="shared" si="0"/>
        <v>480</v>
      </c>
      <c r="W11" s="6">
        <f t="shared" si="1"/>
        <v>480</v>
      </c>
      <c r="X11" s="79">
        <f t="shared" si="2"/>
        <v>1</v>
      </c>
      <c r="Y11" s="79">
        <v>0</v>
      </c>
    </row>
    <row r="12" spans="1:25" s="6" customFormat="1" ht="41.25" hidden="1" customHeight="1" x14ac:dyDescent="0.25">
      <c r="A12" s="5" t="s">
        <v>13</v>
      </c>
      <c r="B12" s="111" t="s">
        <v>166</v>
      </c>
      <c r="C12" s="21"/>
      <c r="D12" s="21"/>
      <c r="E12" s="21"/>
      <c r="F12" s="21"/>
      <c r="G12" s="70"/>
      <c r="H12" s="21"/>
      <c r="I12" s="21"/>
      <c r="J12" s="65"/>
      <c r="K12" s="65"/>
      <c r="L12" s="65"/>
      <c r="M12" s="65"/>
      <c r="N12" s="65"/>
      <c r="O12" s="65"/>
      <c r="P12" s="22" t="str">
        <f>S11</f>
        <v>Kajian Tim Teknis</v>
      </c>
      <c r="Q12" s="74">
        <v>60</v>
      </c>
      <c r="R12" s="24" t="s">
        <v>202</v>
      </c>
      <c r="S12" s="3" t="s">
        <v>164</v>
      </c>
      <c r="T12" s="23" t="s">
        <v>50</v>
      </c>
      <c r="V12" s="75">
        <f t="shared" ref="V12:V33" si="3">Q12</f>
        <v>60</v>
      </c>
      <c r="W12" s="6">
        <f t="shared" si="1"/>
        <v>480</v>
      </c>
      <c r="X12" s="79">
        <f t="shared" si="2"/>
        <v>0.125</v>
      </c>
      <c r="Y12" s="79">
        <v>0</v>
      </c>
    </row>
    <row r="13" spans="1:25" s="6" customFormat="1" ht="65.25" hidden="1" customHeight="1" x14ac:dyDescent="0.25">
      <c r="A13" s="5" t="s">
        <v>54</v>
      </c>
      <c r="B13" s="111" t="s">
        <v>167</v>
      </c>
      <c r="C13" s="21"/>
      <c r="D13" s="21"/>
      <c r="E13" s="70"/>
      <c r="F13" s="21"/>
      <c r="G13" s="21"/>
      <c r="H13" s="21"/>
      <c r="I13" s="21"/>
      <c r="J13" s="65"/>
      <c r="K13" s="65"/>
      <c r="L13" s="65"/>
      <c r="M13" s="65"/>
      <c r="N13" s="65"/>
      <c r="O13" s="65"/>
      <c r="P13" s="22" t="s">
        <v>168</v>
      </c>
      <c r="Q13" s="74">
        <v>60</v>
      </c>
      <c r="R13" s="24" t="s">
        <v>202</v>
      </c>
      <c r="S13" s="3" t="str">
        <f>P13</f>
        <v>Surat Pengantar Permohonan Pertimbangan Teknis</v>
      </c>
      <c r="T13" s="23" t="s">
        <v>50</v>
      </c>
      <c r="V13" s="75">
        <f t="shared" si="3"/>
        <v>60</v>
      </c>
      <c r="W13" s="6">
        <f t="shared" si="1"/>
        <v>480</v>
      </c>
      <c r="X13" s="79">
        <f t="shared" si="2"/>
        <v>0.125</v>
      </c>
      <c r="Y13" s="79">
        <v>0</v>
      </c>
    </row>
    <row r="14" spans="1:25" s="6" customFormat="1" ht="68.25" hidden="1" customHeight="1" x14ac:dyDescent="0.25">
      <c r="A14" s="5" t="s">
        <v>55</v>
      </c>
      <c r="B14" s="111" t="s">
        <v>238</v>
      </c>
      <c r="C14" s="21"/>
      <c r="D14" s="21"/>
      <c r="E14" s="21"/>
      <c r="F14" s="21"/>
      <c r="G14" s="70"/>
      <c r="H14" s="21"/>
      <c r="I14" s="21"/>
      <c r="J14" s="65"/>
      <c r="K14" s="65"/>
      <c r="L14" s="65"/>
      <c r="M14" s="65"/>
      <c r="N14" s="65"/>
      <c r="O14" s="65"/>
      <c r="P14" s="22" t="s">
        <v>168</v>
      </c>
      <c r="Q14" s="74">
        <v>60</v>
      </c>
      <c r="R14" s="24" t="s">
        <v>202</v>
      </c>
      <c r="S14" s="3" t="str">
        <f>P14</f>
        <v>Surat Pengantar Permohonan Pertimbangan Teknis</v>
      </c>
      <c r="T14" s="23" t="s">
        <v>50</v>
      </c>
      <c r="V14" s="75">
        <f t="shared" si="3"/>
        <v>60</v>
      </c>
      <c r="W14" s="6">
        <f t="shared" si="1"/>
        <v>480</v>
      </c>
      <c r="X14" s="79">
        <f t="shared" si="2"/>
        <v>0.125</v>
      </c>
      <c r="Y14" s="79">
        <v>0</v>
      </c>
    </row>
    <row r="15" spans="1:25" s="6" customFormat="1" ht="66.75" hidden="1" customHeight="1" x14ac:dyDescent="0.25">
      <c r="A15" s="5" t="s">
        <v>56</v>
      </c>
      <c r="B15" s="111" t="s">
        <v>170</v>
      </c>
      <c r="C15" s="21"/>
      <c r="D15" s="21"/>
      <c r="E15" s="21"/>
      <c r="F15" s="21"/>
      <c r="G15" s="21"/>
      <c r="H15" s="70"/>
      <c r="I15" s="21"/>
      <c r="J15" s="65"/>
      <c r="K15" s="65"/>
      <c r="L15" s="65"/>
      <c r="M15" s="65"/>
      <c r="N15" s="65"/>
      <c r="O15" s="65"/>
      <c r="P15" s="22" t="s">
        <v>168</v>
      </c>
      <c r="Q15" s="74">
        <v>60</v>
      </c>
      <c r="R15" s="24" t="s">
        <v>202</v>
      </c>
      <c r="S15" s="3" t="str">
        <f>P15</f>
        <v>Surat Pengantar Permohonan Pertimbangan Teknis</v>
      </c>
      <c r="T15" s="23" t="s">
        <v>50</v>
      </c>
      <c r="V15" s="75">
        <f t="shared" si="3"/>
        <v>60</v>
      </c>
      <c r="W15" s="6">
        <f t="shared" si="1"/>
        <v>480</v>
      </c>
      <c r="X15" s="79">
        <f t="shared" si="2"/>
        <v>0.125</v>
      </c>
      <c r="Y15" s="79">
        <v>0</v>
      </c>
    </row>
    <row r="16" spans="1:25" s="6" customFormat="1" ht="103.5" hidden="1" customHeight="1" x14ac:dyDescent="0.25">
      <c r="A16" s="5" t="s">
        <v>57</v>
      </c>
      <c r="B16" s="111" t="s">
        <v>199</v>
      </c>
      <c r="C16" s="21"/>
      <c r="D16" s="21"/>
      <c r="E16" s="21"/>
      <c r="F16" s="21"/>
      <c r="G16" s="21"/>
      <c r="H16" s="21"/>
      <c r="I16" s="70"/>
      <c r="J16" s="65"/>
      <c r="K16" s="65"/>
      <c r="L16" s="65"/>
      <c r="M16" s="65"/>
      <c r="N16" s="65"/>
      <c r="O16" s="65"/>
      <c r="P16" s="22" t="s">
        <v>168</v>
      </c>
      <c r="Q16" s="74">
        <v>1</v>
      </c>
      <c r="R16" s="24" t="s">
        <v>203</v>
      </c>
      <c r="S16" s="3" t="str">
        <f>P16</f>
        <v>Surat Pengantar Permohonan Pertimbangan Teknis</v>
      </c>
      <c r="T16" s="23" t="s">
        <v>50</v>
      </c>
      <c r="V16" s="75">
        <f t="shared" ref="V16:V17" si="4">Q16*8*60</f>
        <v>480</v>
      </c>
      <c r="W16" s="6">
        <f t="shared" si="1"/>
        <v>480</v>
      </c>
      <c r="X16" s="79">
        <f t="shared" si="2"/>
        <v>1</v>
      </c>
      <c r="Y16" s="79">
        <v>0</v>
      </c>
    </row>
    <row r="17" spans="1:25" s="6" customFormat="1" ht="54" customHeight="1" x14ac:dyDescent="0.25">
      <c r="A17" s="5" t="s">
        <v>9</v>
      </c>
      <c r="B17" s="3" t="s">
        <v>171</v>
      </c>
      <c r="C17" s="21"/>
      <c r="D17" s="21"/>
      <c r="E17" s="21"/>
      <c r="F17" s="21"/>
      <c r="G17" s="21"/>
      <c r="H17" s="21"/>
      <c r="I17" s="21"/>
      <c r="J17" s="71"/>
      <c r="K17" s="71"/>
      <c r="L17" s="65"/>
      <c r="M17" s="65"/>
      <c r="N17" s="65"/>
      <c r="O17" s="65"/>
      <c r="P17" s="22" t="s">
        <v>168</v>
      </c>
      <c r="Q17" s="74">
        <v>1</v>
      </c>
      <c r="R17" s="24" t="s">
        <v>203</v>
      </c>
      <c r="S17" s="3" t="s">
        <v>161</v>
      </c>
      <c r="T17" s="23" t="s">
        <v>50</v>
      </c>
      <c r="V17" s="75">
        <f t="shared" si="4"/>
        <v>480</v>
      </c>
      <c r="W17" s="6">
        <f t="shared" si="1"/>
        <v>480</v>
      </c>
      <c r="X17" s="79">
        <f t="shared" si="2"/>
        <v>1</v>
      </c>
      <c r="Y17" s="79">
        <f t="shared" ref="Y17:Y25" si="5">X17</f>
        <v>1</v>
      </c>
    </row>
    <row r="18" spans="1:25" s="6" customFormat="1" ht="51" customHeight="1" x14ac:dyDescent="0.25">
      <c r="A18" s="5" t="s">
        <v>10</v>
      </c>
      <c r="B18" s="3" t="s">
        <v>253</v>
      </c>
      <c r="C18" s="21"/>
      <c r="D18" s="21"/>
      <c r="E18" s="21"/>
      <c r="F18" s="21"/>
      <c r="G18" s="21"/>
      <c r="H18" s="21"/>
      <c r="I18" s="21"/>
      <c r="J18" s="65"/>
      <c r="K18" s="65"/>
      <c r="L18" s="71"/>
      <c r="M18" s="65"/>
      <c r="N18" s="65"/>
      <c r="O18" s="65"/>
      <c r="P18" s="22" t="s">
        <v>200</v>
      </c>
      <c r="Q18" s="74">
        <v>20</v>
      </c>
      <c r="R18" s="24" t="s">
        <v>202</v>
      </c>
      <c r="S18" s="3" t="str">
        <f t="shared" ref="S18:S24" si="6">S17</f>
        <v>Proses</v>
      </c>
      <c r="T18" s="23"/>
      <c r="V18" s="75">
        <f t="shared" si="3"/>
        <v>20</v>
      </c>
      <c r="W18" s="6">
        <f t="shared" si="1"/>
        <v>480</v>
      </c>
      <c r="X18" s="79">
        <f t="shared" si="2"/>
        <v>4.1666666666666664E-2</v>
      </c>
      <c r="Y18" s="79">
        <f t="shared" si="5"/>
        <v>4.1666666666666664E-2</v>
      </c>
    </row>
    <row r="19" spans="1:25" s="6" customFormat="1" ht="38.25" customHeight="1" x14ac:dyDescent="0.25">
      <c r="A19" s="5" t="s">
        <v>11</v>
      </c>
      <c r="B19" s="3" t="s">
        <v>250</v>
      </c>
      <c r="C19" s="21"/>
      <c r="D19" s="21"/>
      <c r="E19" s="21"/>
      <c r="F19" s="21"/>
      <c r="G19" s="21"/>
      <c r="H19" s="21"/>
      <c r="I19" s="21"/>
      <c r="J19" s="65"/>
      <c r="K19" s="65"/>
      <c r="L19" s="65"/>
      <c r="M19" s="65"/>
      <c r="N19" s="71"/>
      <c r="O19" s="65"/>
      <c r="P19" s="22" t="s">
        <v>200</v>
      </c>
      <c r="Q19" s="74">
        <v>60</v>
      </c>
      <c r="R19" s="24" t="s">
        <v>202</v>
      </c>
      <c r="S19" s="3" t="str">
        <f>S17</f>
        <v>Proses</v>
      </c>
      <c r="T19" s="23"/>
      <c r="V19" s="75">
        <f t="shared" ref="V19" si="7">Q19</f>
        <v>60</v>
      </c>
      <c r="W19" s="6">
        <f t="shared" si="1"/>
        <v>480</v>
      </c>
      <c r="X19" s="79">
        <f t="shared" ref="X19" si="8">V19/W19</f>
        <v>0.125</v>
      </c>
      <c r="Y19" s="79">
        <f t="shared" si="5"/>
        <v>0.125</v>
      </c>
    </row>
    <row r="20" spans="1:25" s="6" customFormat="1" ht="52.5" customHeight="1" x14ac:dyDescent="0.25">
      <c r="A20" s="5" t="s">
        <v>12</v>
      </c>
      <c r="B20" s="3" t="s">
        <v>173</v>
      </c>
      <c r="C20" s="21"/>
      <c r="D20" s="21"/>
      <c r="E20" s="21"/>
      <c r="F20" s="21"/>
      <c r="G20" s="21"/>
      <c r="H20" s="21"/>
      <c r="I20" s="21"/>
      <c r="J20" s="65"/>
      <c r="K20" s="65"/>
      <c r="L20" s="65"/>
      <c r="M20" s="65"/>
      <c r="N20" s="71"/>
      <c r="O20" s="65"/>
      <c r="P20" s="22" t="s">
        <v>200</v>
      </c>
      <c r="Q20" s="74">
        <v>60</v>
      </c>
      <c r="R20" s="24" t="s">
        <v>202</v>
      </c>
      <c r="S20" s="3" t="str">
        <f>S18</f>
        <v>Proses</v>
      </c>
      <c r="T20" s="23"/>
      <c r="V20" s="75">
        <f t="shared" si="3"/>
        <v>60</v>
      </c>
      <c r="W20" s="6">
        <f t="shared" si="1"/>
        <v>480</v>
      </c>
      <c r="X20" s="79">
        <f t="shared" si="2"/>
        <v>0.125</v>
      </c>
      <c r="Y20" s="79">
        <f t="shared" si="5"/>
        <v>0.125</v>
      </c>
    </row>
    <row r="21" spans="1:25" s="6" customFormat="1" ht="42.75" customHeight="1" x14ac:dyDescent="0.25">
      <c r="A21" s="5" t="s">
        <v>13</v>
      </c>
      <c r="B21" s="3" t="s">
        <v>179</v>
      </c>
      <c r="C21" s="21"/>
      <c r="D21" s="21"/>
      <c r="E21" s="21"/>
      <c r="F21" s="21"/>
      <c r="G21" s="21"/>
      <c r="H21" s="21"/>
      <c r="I21" s="21"/>
      <c r="J21" s="65"/>
      <c r="K21" s="65"/>
      <c r="L21" s="65"/>
      <c r="M21" s="65"/>
      <c r="N21" s="65"/>
      <c r="O21" s="71"/>
      <c r="P21" s="22" t="s">
        <v>200</v>
      </c>
      <c r="Q21" s="74">
        <v>1</v>
      </c>
      <c r="R21" s="24" t="s">
        <v>203</v>
      </c>
      <c r="S21" s="3" t="str">
        <f t="shared" si="6"/>
        <v>Proses</v>
      </c>
      <c r="T21" s="23"/>
      <c r="V21" s="75">
        <f t="shared" ref="V21:V24" si="9">Q21*8*60</f>
        <v>480</v>
      </c>
      <c r="W21" s="6">
        <f t="shared" si="1"/>
        <v>480</v>
      </c>
      <c r="X21" s="79">
        <f t="shared" si="2"/>
        <v>1</v>
      </c>
      <c r="Y21" s="79">
        <f t="shared" si="5"/>
        <v>1</v>
      </c>
    </row>
    <row r="22" spans="1:25" s="6" customFormat="1" ht="105" customHeight="1" x14ac:dyDescent="0.25">
      <c r="A22" s="5" t="s">
        <v>54</v>
      </c>
      <c r="B22" s="3" t="s">
        <v>180</v>
      </c>
      <c r="C22" s="21"/>
      <c r="D22" s="21"/>
      <c r="E22" s="21"/>
      <c r="F22" s="21"/>
      <c r="G22" s="21"/>
      <c r="H22" s="21"/>
      <c r="I22" s="21"/>
      <c r="J22" s="65"/>
      <c r="K22" s="65"/>
      <c r="L22" s="65"/>
      <c r="M22" s="71"/>
      <c r="N22" s="65"/>
      <c r="O22" s="65"/>
      <c r="P22" s="22" t="s">
        <v>200</v>
      </c>
      <c r="Q22" s="74">
        <v>5</v>
      </c>
      <c r="R22" s="24" t="s">
        <v>203</v>
      </c>
      <c r="S22" s="3" t="s">
        <v>201</v>
      </c>
      <c r="T22" s="23"/>
      <c r="V22" s="75">
        <f t="shared" si="9"/>
        <v>2400</v>
      </c>
      <c r="W22" s="6">
        <f t="shared" si="1"/>
        <v>480</v>
      </c>
      <c r="X22" s="79">
        <f t="shared" si="2"/>
        <v>5</v>
      </c>
      <c r="Y22" s="79">
        <f t="shared" si="5"/>
        <v>5</v>
      </c>
    </row>
    <row r="23" spans="1:25" s="6" customFormat="1" ht="70.5" customHeight="1" x14ac:dyDescent="0.25">
      <c r="A23" s="5" t="s">
        <v>55</v>
      </c>
      <c r="B23" s="3" t="s">
        <v>181</v>
      </c>
      <c r="C23" s="21"/>
      <c r="D23" s="21"/>
      <c r="E23" s="21"/>
      <c r="F23" s="21"/>
      <c r="G23" s="21"/>
      <c r="H23" s="21"/>
      <c r="I23" s="21"/>
      <c r="J23" s="65"/>
      <c r="K23" s="65"/>
      <c r="L23" s="65"/>
      <c r="M23" s="65"/>
      <c r="N23" s="71"/>
      <c r="O23" s="65"/>
      <c r="P23" s="22" t="str">
        <f>S22</f>
        <v>Laporan Pertimbangan Teknis</v>
      </c>
      <c r="Q23" s="74">
        <v>1</v>
      </c>
      <c r="R23" s="24" t="s">
        <v>203</v>
      </c>
      <c r="S23" s="3" t="str">
        <f t="shared" si="6"/>
        <v>Laporan Pertimbangan Teknis</v>
      </c>
      <c r="T23" s="23"/>
      <c r="V23" s="75">
        <f t="shared" si="9"/>
        <v>480</v>
      </c>
      <c r="W23" s="6">
        <f t="shared" si="1"/>
        <v>480</v>
      </c>
      <c r="X23" s="79">
        <f t="shared" si="2"/>
        <v>1</v>
      </c>
      <c r="Y23" s="79">
        <f t="shared" si="5"/>
        <v>1</v>
      </c>
    </row>
    <row r="24" spans="1:25" s="6" customFormat="1" ht="66.75" customHeight="1" x14ac:dyDescent="0.25">
      <c r="A24" s="5" t="s">
        <v>56</v>
      </c>
      <c r="B24" s="3" t="s">
        <v>225</v>
      </c>
      <c r="C24" s="21"/>
      <c r="D24" s="21"/>
      <c r="E24" s="21"/>
      <c r="F24" s="21"/>
      <c r="G24" s="21"/>
      <c r="H24" s="21"/>
      <c r="I24" s="21"/>
      <c r="J24" s="65"/>
      <c r="K24" s="65"/>
      <c r="L24" s="65"/>
      <c r="M24" s="65"/>
      <c r="N24" s="65"/>
      <c r="O24" s="71"/>
      <c r="P24" s="22" t="str">
        <f>S23</f>
        <v>Laporan Pertimbangan Teknis</v>
      </c>
      <c r="Q24" s="74">
        <v>1</v>
      </c>
      <c r="R24" s="24" t="s">
        <v>203</v>
      </c>
      <c r="S24" s="3" t="str">
        <f t="shared" si="6"/>
        <v>Laporan Pertimbangan Teknis</v>
      </c>
      <c r="T24" s="23"/>
      <c r="V24" s="75">
        <f t="shared" si="9"/>
        <v>480</v>
      </c>
      <c r="W24" s="6">
        <f t="shared" si="1"/>
        <v>480</v>
      </c>
      <c r="X24" s="79">
        <f t="shared" si="2"/>
        <v>1</v>
      </c>
      <c r="Y24" s="79">
        <f t="shared" si="5"/>
        <v>1</v>
      </c>
    </row>
    <row r="25" spans="1:25" s="6" customFormat="1" ht="67.5" customHeight="1" x14ac:dyDescent="0.25">
      <c r="A25" s="5" t="s">
        <v>57</v>
      </c>
      <c r="B25" s="3" t="s">
        <v>183</v>
      </c>
      <c r="C25" s="21"/>
      <c r="D25" s="21"/>
      <c r="E25" s="21"/>
      <c r="F25" s="21"/>
      <c r="G25" s="21"/>
      <c r="H25" s="21"/>
      <c r="I25" s="21"/>
      <c r="J25" s="65"/>
      <c r="K25" s="65"/>
      <c r="L25" s="71"/>
      <c r="M25" s="65"/>
      <c r="N25" s="65"/>
      <c r="O25" s="65"/>
      <c r="P25" s="22" t="str">
        <f>S24</f>
        <v>Laporan Pertimbangan Teknis</v>
      </c>
      <c r="Q25" s="74">
        <v>30</v>
      </c>
      <c r="R25" s="24" t="s">
        <v>202</v>
      </c>
      <c r="S25" s="3" t="s">
        <v>161</v>
      </c>
      <c r="T25" s="23"/>
      <c r="V25" s="75">
        <f t="shared" si="3"/>
        <v>30</v>
      </c>
      <c r="W25" s="6">
        <f t="shared" si="1"/>
        <v>480</v>
      </c>
      <c r="X25" s="79">
        <f t="shared" si="2"/>
        <v>6.25E-2</v>
      </c>
      <c r="Y25" s="79">
        <f t="shared" si="5"/>
        <v>6.25E-2</v>
      </c>
    </row>
    <row r="26" spans="1:25" s="6" customFormat="1" ht="65.25" hidden="1" customHeight="1" x14ac:dyDescent="0.25">
      <c r="A26" s="5" t="s">
        <v>182</v>
      </c>
      <c r="B26" s="111" t="s">
        <v>184</v>
      </c>
      <c r="C26" s="21"/>
      <c r="D26" s="21"/>
      <c r="E26" s="21"/>
      <c r="F26" s="21"/>
      <c r="G26" s="21"/>
      <c r="H26" s="21"/>
      <c r="I26" s="21"/>
      <c r="J26" s="71"/>
      <c r="K26" s="71"/>
      <c r="L26" s="65"/>
      <c r="M26" s="65"/>
      <c r="N26" s="65"/>
      <c r="O26" s="65"/>
      <c r="P26" s="22" t="str">
        <f>P25</f>
        <v>Laporan Pertimbangan Teknis</v>
      </c>
      <c r="Q26" s="74">
        <v>30</v>
      </c>
      <c r="R26" s="24" t="s">
        <v>202</v>
      </c>
      <c r="S26" s="3" t="str">
        <f>S25</f>
        <v>Proses</v>
      </c>
      <c r="T26" s="23"/>
      <c r="V26" s="75">
        <f t="shared" si="3"/>
        <v>30</v>
      </c>
      <c r="W26" s="6">
        <f t="shared" si="1"/>
        <v>480</v>
      </c>
      <c r="X26" s="79">
        <f t="shared" si="2"/>
        <v>6.25E-2</v>
      </c>
      <c r="Y26" s="79">
        <v>0</v>
      </c>
    </row>
    <row r="27" spans="1:25" s="6" customFormat="1" ht="64.5" hidden="1" customHeight="1" x14ac:dyDescent="0.25">
      <c r="A27" s="5" t="s">
        <v>182</v>
      </c>
      <c r="B27" s="111" t="s">
        <v>185</v>
      </c>
      <c r="C27" s="21"/>
      <c r="D27" s="21"/>
      <c r="E27" s="21"/>
      <c r="F27" s="21"/>
      <c r="G27" s="70"/>
      <c r="H27" s="21"/>
      <c r="I27" s="21"/>
      <c r="J27" s="21"/>
      <c r="K27" s="21"/>
      <c r="L27" s="21"/>
      <c r="M27" s="21"/>
      <c r="N27" s="21"/>
      <c r="O27" s="21"/>
      <c r="P27" s="3" t="str">
        <f>P26</f>
        <v>Laporan Pertimbangan Teknis</v>
      </c>
      <c r="Q27" s="74">
        <v>60</v>
      </c>
      <c r="R27" s="24" t="s">
        <v>202</v>
      </c>
      <c r="S27" s="3" t="s">
        <v>132</v>
      </c>
      <c r="T27" s="23" t="s">
        <v>50</v>
      </c>
      <c r="V27" s="75">
        <f t="shared" si="3"/>
        <v>60</v>
      </c>
      <c r="W27" s="6">
        <f t="shared" si="1"/>
        <v>480</v>
      </c>
      <c r="X27" s="79">
        <f t="shared" si="2"/>
        <v>0.125</v>
      </c>
      <c r="Y27" s="79">
        <v>0</v>
      </c>
    </row>
    <row r="28" spans="1:25" s="6" customFormat="1" ht="66" hidden="1" customHeight="1" x14ac:dyDescent="0.25">
      <c r="A28" s="5" t="s">
        <v>187</v>
      </c>
      <c r="B28" s="111" t="s">
        <v>186</v>
      </c>
      <c r="C28" s="21"/>
      <c r="D28" s="21"/>
      <c r="E28" s="70"/>
      <c r="F28" s="21"/>
      <c r="G28" s="21"/>
      <c r="H28" s="21"/>
      <c r="I28" s="21"/>
      <c r="J28" s="21"/>
      <c r="K28" s="21"/>
      <c r="L28" s="21"/>
      <c r="M28" s="21"/>
      <c r="N28" s="21"/>
      <c r="O28" s="21"/>
      <c r="P28" s="3" t="s">
        <v>132</v>
      </c>
      <c r="Q28" s="74">
        <v>1</v>
      </c>
      <c r="R28" s="24" t="s">
        <v>203</v>
      </c>
      <c r="S28" s="3" t="s">
        <v>161</v>
      </c>
      <c r="T28" s="23" t="s">
        <v>50</v>
      </c>
      <c r="V28" s="75">
        <f t="shared" ref="V28" si="10">Q28*8*60</f>
        <v>480</v>
      </c>
      <c r="W28" s="6">
        <f t="shared" si="1"/>
        <v>480</v>
      </c>
      <c r="X28" s="79">
        <f t="shared" si="2"/>
        <v>1</v>
      </c>
      <c r="Y28" s="79">
        <v>0</v>
      </c>
    </row>
    <row r="29" spans="1:25" s="6" customFormat="1" ht="66.75" hidden="1" customHeight="1" x14ac:dyDescent="0.25">
      <c r="A29" s="5" t="s">
        <v>188</v>
      </c>
      <c r="B29" s="111" t="s">
        <v>189</v>
      </c>
      <c r="C29" s="21"/>
      <c r="D29" s="21"/>
      <c r="E29" s="21"/>
      <c r="F29" s="21"/>
      <c r="G29" s="70"/>
      <c r="H29" s="21"/>
      <c r="I29" s="21"/>
      <c r="J29" s="21"/>
      <c r="K29" s="21"/>
      <c r="L29" s="21"/>
      <c r="M29" s="21"/>
      <c r="N29" s="21"/>
      <c r="O29" s="21"/>
      <c r="P29" s="3" t="str">
        <f>P28</f>
        <v>Draft Surat Izin atau Draft Surat Penolakan Izin.</v>
      </c>
      <c r="Q29" s="74">
        <v>60</v>
      </c>
      <c r="R29" s="24" t="s">
        <v>202</v>
      </c>
      <c r="S29" s="3" t="str">
        <f>S28</f>
        <v>Proses</v>
      </c>
      <c r="T29" s="23" t="s">
        <v>50</v>
      </c>
      <c r="V29" s="75">
        <f t="shared" si="3"/>
        <v>60</v>
      </c>
      <c r="W29" s="6">
        <f t="shared" si="1"/>
        <v>480</v>
      </c>
      <c r="X29" s="79">
        <f t="shared" si="2"/>
        <v>0.125</v>
      </c>
      <c r="Y29" s="79">
        <v>0</v>
      </c>
    </row>
    <row r="30" spans="1:25" s="6" customFormat="1" ht="68.25" hidden="1" customHeight="1" x14ac:dyDescent="0.25">
      <c r="A30" s="5" t="s">
        <v>191</v>
      </c>
      <c r="B30" s="111" t="s">
        <v>190</v>
      </c>
      <c r="C30" s="21"/>
      <c r="D30" s="21"/>
      <c r="E30" s="21"/>
      <c r="F30" s="21"/>
      <c r="G30" s="21"/>
      <c r="H30" s="70"/>
      <c r="I30" s="21"/>
      <c r="J30" s="21"/>
      <c r="K30" s="21"/>
      <c r="L30" s="21"/>
      <c r="M30" s="21"/>
      <c r="N30" s="21"/>
      <c r="O30" s="21"/>
      <c r="P30" s="3" t="str">
        <f>P29</f>
        <v>Draft Surat Izin atau Draft Surat Penolakan Izin.</v>
      </c>
      <c r="Q30" s="74">
        <v>60</v>
      </c>
      <c r="R30" s="24" t="s">
        <v>202</v>
      </c>
      <c r="S30" s="3" t="str">
        <f>S29</f>
        <v>Proses</v>
      </c>
      <c r="T30" s="23"/>
      <c r="V30" s="75">
        <f t="shared" si="3"/>
        <v>60</v>
      </c>
      <c r="W30" s="6">
        <f t="shared" si="1"/>
        <v>480</v>
      </c>
      <c r="X30" s="79">
        <f t="shared" si="2"/>
        <v>0.125</v>
      </c>
      <c r="Y30" s="79">
        <v>0</v>
      </c>
    </row>
    <row r="31" spans="1:25" s="6" customFormat="1" ht="81.75" hidden="1" customHeight="1" x14ac:dyDescent="0.25">
      <c r="A31" s="5" t="s">
        <v>192</v>
      </c>
      <c r="B31" s="111" t="s">
        <v>193</v>
      </c>
      <c r="C31" s="21"/>
      <c r="D31" s="21"/>
      <c r="E31" s="21"/>
      <c r="F31" s="21"/>
      <c r="G31" s="21"/>
      <c r="H31" s="21"/>
      <c r="I31" s="70"/>
      <c r="J31" s="21"/>
      <c r="K31" s="21"/>
      <c r="L31" s="21"/>
      <c r="M31" s="21"/>
      <c r="N31" s="21"/>
      <c r="O31" s="21"/>
      <c r="P31" s="3" t="str">
        <f>P30</f>
        <v>Draft Surat Izin atau Draft Surat Penolakan Izin.</v>
      </c>
      <c r="Q31" s="74">
        <v>1</v>
      </c>
      <c r="R31" s="24" t="s">
        <v>203</v>
      </c>
      <c r="S31" s="3" t="str">
        <f>S30</f>
        <v>Proses</v>
      </c>
      <c r="T31" s="23" t="s">
        <v>50</v>
      </c>
      <c r="V31" s="75">
        <f t="shared" ref="V31" si="11">Q31*8*60</f>
        <v>480</v>
      </c>
      <c r="W31" s="6">
        <f t="shared" si="1"/>
        <v>480</v>
      </c>
      <c r="X31" s="79">
        <f t="shared" si="2"/>
        <v>1</v>
      </c>
      <c r="Y31" s="79">
        <v>0</v>
      </c>
    </row>
    <row r="32" spans="1:25" s="6" customFormat="1" ht="81.75" hidden="1" customHeight="1" x14ac:dyDescent="0.25">
      <c r="A32" s="5" t="s">
        <v>194</v>
      </c>
      <c r="B32" s="111" t="s">
        <v>195</v>
      </c>
      <c r="C32" s="70"/>
      <c r="D32" s="70"/>
      <c r="E32" s="70"/>
      <c r="F32" s="70"/>
      <c r="G32" s="70"/>
      <c r="H32" s="70"/>
      <c r="I32" s="70"/>
      <c r="J32" s="70"/>
      <c r="K32" s="70"/>
      <c r="L32" s="70"/>
      <c r="M32" s="21"/>
      <c r="N32" s="21"/>
      <c r="O32" s="21"/>
      <c r="P32" s="3" t="s">
        <v>133</v>
      </c>
      <c r="Q32" s="74">
        <v>30</v>
      </c>
      <c r="R32" s="24" t="s">
        <v>202</v>
      </c>
      <c r="S32" s="3" t="str">
        <f>P32</f>
        <v>Surat Izin atau Surat Penolakan Izin.</v>
      </c>
      <c r="T32" s="26" t="s">
        <v>52</v>
      </c>
      <c r="V32" s="75">
        <f t="shared" si="3"/>
        <v>30</v>
      </c>
      <c r="W32" s="6">
        <f t="shared" si="1"/>
        <v>480</v>
      </c>
      <c r="X32" s="79">
        <f t="shared" si="2"/>
        <v>6.25E-2</v>
      </c>
      <c r="Y32" s="79">
        <v>0</v>
      </c>
    </row>
    <row r="33" spans="1:25" s="6" customFormat="1" ht="67.5" hidden="1" customHeight="1" x14ac:dyDescent="0.25">
      <c r="A33" s="5" t="s">
        <v>197</v>
      </c>
      <c r="B33" s="111" t="s">
        <v>196</v>
      </c>
      <c r="C33" s="70"/>
      <c r="D33" s="70"/>
      <c r="E33" s="70"/>
      <c r="F33" s="70"/>
      <c r="G33" s="70"/>
      <c r="H33" s="70"/>
      <c r="I33" s="70"/>
      <c r="J33" s="70"/>
      <c r="K33" s="70"/>
      <c r="L33" s="70"/>
      <c r="M33" s="21"/>
      <c r="N33" s="21"/>
      <c r="O33" s="21"/>
      <c r="P33" s="3" t="str">
        <f>P32</f>
        <v>Surat Izin atau Surat Penolakan Izin.</v>
      </c>
      <c r="Q33" s="74">
        <v>30</v>
      </c>
      <c r="R33" s="24" t="s">
        <v>202</v>
      </c>
      <c r="S33" s="3" t="s">
        <v>161</v>
      </c>
      <c r="T33" s="26" t="s">
        <v>53</v>
      </c>
      <c r="V33" s="75">
        <f t="shared" si="3"/>
        <v>30</v>
      </c>
      <c r="W33" s="6">
        <f t="shared" si="1"/>
        <v>480</v>
      </c>
      <c r="X33" s="79">
        <f t="shared" si="2"/>
        <v>6.25E-2</v>
      </c>
      <c r="Y33" s="79">
        <v>0</v>
      </c>
    </row>
    <row r="34" spans="1:25" s="6" customFormat="1" ht="40.5" customHeight="1" x14ac:dyDescent="0.25">
      <c r="A34" s="5" t="s">
        <v>58</v>
      </c>
      <c r="B34" s="3" t="s">
        <v>260</v>
      </c>
      <c r="C34" s="70"/>
      <c r="D34" s="70"/>
      <c r="E34" s="70"/>
      <c r="F34" s="70"/>
      <c r="G34" s="70"/>
      <c r="H34" s="70"/>
      <c r="I34" s="70"/>
      <c r="J34" s="70"/>
      <c r="K34" s="70"/>
      <c r="L34" s="70"/>
      <c r="M34" s="21"/>
      <c r="N34" s="21"/>
      <c r="O34" s="21"/>
      <c r="P34" s="3" t="str">
        <f>P25</f>
        <v>Laporan Pertimbangan Teknis</v>
      </c>
      <c r="Q34" s="74"/>
      <c r="R34" s="24"/>
      <c r="S34" s="3"/>
      <c r="T34" s="23" t="s">
        <v>50</v>
      </c>
      <c r="V34" s="75">
        <f t="shared" ref="V34" si="12">Q34*8*60</f>
        <v>0</v>
      </c>
      <c r="W34" s="6">
        <f t="shared" si="1"/>
        <v>480</v>
      </c>
      <c r="X34" s="79">
        <f t="shared" si="2"/>
        <v>0</v>
      </c>
      <c r="Y34" s="79">
        <v>0</v>
      </c>
    </row>
    <row r="35" spans="1:25" s="6" customFormat="1" x14ac:dyDescent="0.25">
      <c r="T35" s="27"/>
      <c r="X35" s="79"/>
      <c r="Y35" s="79"/>
    </row>
    <row r="36" spans="1:25" s="6" customFormat="1" ht="15" x14ac:dyDescent="0.25">
      <c r="A36" s="82" t="s">
        <v>204</v>
      </c>
      <c r="T36" s="27"/>
      <c r="X36" s="81">
        <f>SUM(X6:X34)</f>
        <v>16.46875</v>
      </c>
      <c r="Y36" s="81">
        <f>SUM(Y6:Y34)</f>
        <v>9.3645833333333339</v>
      </c>
    </row>
    <row r="37" spans="1:25" ht="17.25" customHeight="1" x14ac:dyDescent="0.25">
      <c r="A37" s="14" t="s">
        <v>251</v>
      </c>
    </row>
  </sheetData>
  <mergeCells count="13">
    <mergeCell ref="P4:P5"/>
    <mergeCell ref="Q4:R5"/>
    <mergeCell ref="S4:S5"/>
    <mergeCell ref="A1:T1"/>
    <mergeCell ref="A3:A5"/>
    <mergeCell ref="B3:B5"/>
    <mergeCell ref="C3:O3"/>
    <mergeCell ref="P3:S3"/>
    <mergeCell ref="T3:T5"/>
    <mergeCell ref="C4:C5"/>
    <mergeCell ref="D4:D5"/>
    <mergeCell ref="E4:J4"/>
    <mergeCell ref="K4:O4"/>
  </mergeCells>
  <printOptions horizontalCentered="1"/>
  <pageMargins left="0.43307086614173229" right="0.31496062992125984" top="0.55118110236220474" bottom="0.51181102362204722" header="0.31496062992125984" footer="0.31496062992125984"/>
  <pageSetup paperSize="256" scale="75" orientation="landscape" horizontalDpi="4294967293" vertic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view="pageBreakPreview" zoomScale="60" zoomScaleNormal="100" workbookViewId="0">
      <selection activeCell="X24" sqref="X24"/>
    </sheetView>
  </sheetViews>
  <sheetFormatPr defaultRowHeight="15" x14ac:dyDescent="0.25"/>
  <cols>
    <col min="1" max="1" width="3" style="14" customWidth="1"/>
    <col min="2" max="2" width="80.7109375" style="14" customWidth="1"/>
    <col min="3" max="3" width="3" style="14" customWidth="1"/>
    <col min="4" max="4" width="15.85546875" style="14" customWidth="1"/>
    <col min="5" max="5" width="1.85546875" style="14" customWidth="1"/>
    <col min="6" max="6" width="13.7109375" style="14" customWidth="1"/>
    <col min="7" max="7" width="2" style="14" customWidth="1"/>
    <col min="8" max="8" width="49.28515625" style="14" customWidth="1"/>
    <col min="9" max="16384" width="9.140625" style="14"/>
  </cols>
  <sheetData>
    <row r="1" spans="1:8" x14ac:dyDescent="0.25">
      <c r="A1" s="174"/>
      <c r="B1" s="175"/>
      <c r="C1" s="170" t="s">
        <v>19</v>
      </c>
      <c r="D1" s="162"/>
      <c r="E1" s="102" t="s">
        <v>27</v>
      </c>
      <c r="F1" s="161"/>
      <c r="G1" s="161"/>
      <c r="H1" s="162"/>
    </row>
    <row r="2" spans="1:8" x14ac:dyDescent="0.25">
      <c r="A2" s="173"/>
      <c r="B2" s="131"/>
      <c r="C2" s="170" t="s">
        <v>20</v>
      </c>
      <c r="D2" s="162"/>
      <c r="E2" s="102" t="s">
        <v>27</v>
      </c>
      <c r="F2" s="178"/>
      <c r="G2" s="161"/>
      <c r="H2" s="162"/>
    </row>
    <row r="3" spans="1:8" x14ac:dyDescent="0.25">
      <c r="A3" s="145"/>
      <c r="B3" s="146"/>
      <c r="C3" s="170" t="s">
        <v>21</v>
      </c>
      <c r="D3" s="162"/>
      <c r="E3" s="102" t="s">
        <v>27</v>
      </c>
      <c r="F3" s="160"/>
      <c r="G3" s="161"/>
      <c r="H3" s="162"/>
    </row>
    <row r="4" spans="1:8" ht="15" customHeight="1" x14ac:dyDescent="0.25">
      <c r="A4" s="145"/>
      <c r="B4" s="146"/>
      <c r="C4" s="170" t="s">
        <v>22</v>
      </c>
      <c r="D4" s="162"/>
      <c r="E4" s="102" t="s">
        <v>27</v>
      </c>
      <c r="F4" s="160"/>
      <c r="G4" s="161"/>
      <c r="H4" s="162"/>
    </row>
    <row r="5" spans="1:8" ht="15" customHeight="1" x14ac:dyDescent="0.25">
      <c r="A5" s="165" t="s">
        <v>0</v>
      </c>
      <c r="B5" s="166"/>
      <c r="C5" s="171" t="s">
        <v>23</v>
      </c>
      <c r="D5" s="172"/>
      <c r="E5" s="103" t="s">
        <v>27</v>
      </c>
      <c r="F5" s="163" t="s">
        <v>24</v>
      </c>
      <c r="G5" s="163"/>
      <c r="H5" s="164"/>
    </row>
    <row r="6" spans="1:8" ht="15" customHeight="1" x14ac:dyDescent="0.25">
      <c r="A6" s="165"/>
      <c r="B6" s="166"/>
      <c r="C6" s="31"/>
      <c r="D6" s="100"/>
      <c r="E6" s="31"/>
      <c r="F6" s="153" t="s">
        <v>25</v>
      </c>
      <c r="G6" s="153"/>
      <c r="H6" s="146"/>
    </row>
    <row r="7" spans="1:8" ht="15" customHeight="1" x14ac:dyDescent="0.25">
      <c r="A7" s="167"/>
      <c r="B7" s="168"/>
      <c r="C7" s="33"/>
      <c r="D7" s="104"/>
      <c r="E7" s="33"/>
      <c r="F7" s="130"/>
      <c r="G7" s="130"/>
      <c r="H7" s="131"/>
    </row>
    <row r="8" spans="1:8" x14ac:dyDescent="0.25">
      <c r="A8" s="145"/>
      <c r="B8" s="146"/>
      <c r="C8" s="33"/>
      <c r="D8" s="104"/>
      <c r="E8" s="33"/>
      <c r="F8" s="130"/>
      <c r="G8" s="130"/>
      <c r="H8" s="131"/>
    </row>
    <row r="9" spans="1:8" x14ac:dyDescent="0.25">
      <c r="A9" s="145" t="s">
        <v>1</v>
      </c>
      <c r="B9" s="146"/>
      <c r="C9" s="33"/>
      <c r="D9" s="104"/>
      <c r="E9" s="33"/>
      <c r="F9" s="130"/>
      <c r="G9" s="130"/>
      <c r="H9" s="131"/>
    </row>
    <row r="10" spans="1:8" x14ac:dyDescent="0.25">
      <c r="A10" s="145" t="s">
        <v>2</v>
      </c>
      <c r="B10" s="146"/>
      <c r="C10" s="33"/>
      <c r="D10" s="104"/>
      <c r="E10" s="33"/>
      <c r="F10" s="132" t="s">
        <v>242</v>
      </c>
      <c r="G10" s="132"/>
      <c r="H10" s="133"/>
    </row>
    <row r="11" spans="1:8" x14ac:dyDescent="0.25">
      <c r="A11" s="176"/>
      <c r="B11" s="177"/>
      <c r="C11" s="33"/>
      <c r="D11" s="104"/>
      <c r="E11" s="33"/>
      <c r="F11" s="130" t="s">
        <v>243</v>
      </c>
      <c r="G11" s="130"/>
      <c r="H11" s="131"/>
    </row>
    <row r="12" spans="1:8" x14ac:dyDescent="0.25">
      <c r="A12" s="145"/>
      <c r="B12" s="146"/>
      <c r="C12" s="33"/>
      <c r="D12" s="104"/>
      <c r="E12" s="33"/>
      <c r="F12" s="130" t="s">
        <v>244</v>
      </c>
      <c r="G12" s="130"/>
      <c r="H12" s="131"/>
    </row>
    <row r="13" spans="1:8" x14ac:dyDescent="0.25">
      <c r="A13" s="145" t="s">
        <v>3</v>
      </c>
      <c r="B13" s="146"/>
      <c r="C13" s="33"/>
      <c r="D13" s="104"/>
      <c r="E13" s="33"/>
      <c r="F13" s="134"/>
      <c r="G13" s="134"/>
      <c r="H13" s="135"/>
    </row>
    <row r="14" spans="1:8" ht="15" customHeight="1" x14ac:dyDescent="0.25">
      <c r="A14" s="145" t="s">
        <v>92</v>
      </c>
      <c r="B14" s="146"/>
      <c r="C14" s="138" t="s">
        <v>26</v>
      </c>
      <c r="D14" s="139"/>
      <c r="E14" s="154" t="s">
        <v>27</v>
      </c>
      <c r="F14" s="156" t="s">
        <v>254</v>
      </c>
      <c r="G14" s="156"/>
      <c r="H14" s="157"/>
    </row>
    <row r="15" spans="1:8" ht="15" customHeight="1" x14ac:dyDescent="0.25">
      <c r="A15" s="98"/>
      <c r="B15" s="99"/>
      <c r="C15" s="199"/>
      <c r="D15" s="200"/>
      <c r="E15" s="201"/>
      <c r="F15" s="202"/>
      <c r="G15" s="202"/>
      <c r="H15" s="203"/>
    </row>
    <row r="16" spans="1:8" s="35" customFormat="1" x14ac:dyDescent="0.25">
      <c r="A16" s="151"/>
      <c r="B16" s="152"/>
      <c r="C16" s="140"/>
      <c r="D16" s="141"/>
      <c r="E16" s="155"/>
      <c r="F16" s="158"/>
      <c r="G16" s="158"/>
      <c r="H16" s="159"/>
    </row>
    <row r="17" spans="1:8" s="36" customFormat="1" x14ac:dyDescent="0.25">
      <c r="A17" s="142"/>
      <c r="B17" s="143"/>
      <c r="C17" s="143"/>
      <c r="D17" s="143"/>
      <c r="E17" s="143"/>
      <c r="F17" s="143"/>
      <c r="G17" s="143"/>
      <c r="H17" s="144"/>
    </row>
    <row r="18" spans="1:8" s="40" customFormat="1" x14ac:dyDescent="0.25">
      <c r="A18" s="37"/>
      <c r="B18" s="38" t="s">
        <v>5</v>
      </c>
      <c r="C18" s="39"/>
      <c r="D18" s="39" t="s">
        <v>28</v>
      </c>
      <c r="E18" s="39"/>
      <c r="F18" s="39"/>
      <c r="G18" s="39"/>
      <c r="H18" s="38"/>
    </row>
    <row r="19" spans="1:8" s="36" customFormat="1" ht="15" customHeight="1" x14ac:dyDescent="0.25">
      <c r="A19" s="101" t="s">
        <v>6</v>
      </c>
      <c r="B19" s="60" t="s">
        <v>256</v>
      </c>
      <c r="C19" s="41" t="s">
        <v>6</v>
      </c>
      <c r="D19" s="125" t="s">
        <v>61</v>
      </c>
      <c r="E19" s="125"/>
      <c r="F19" s="125"/>
      <c r="G19" s="125"/>
      <c r="H19" s="126"/>
    </row>
    <row r="20" spans="1:8" s="36" customFormat="1" ht="15" customHeight="1" x14ac:dyDescent="0.25">
      <c r="A20" s="93" t="s">
        <v>9</v>
      </c>
      <c r="B20" s="97" t="s">
        <v>255</v>
      </c>
      <c r="C20" s="93" t="s">
        <v>9</v>
      </c>
      <c r="D20" s="124" t="s">
        <v>262</v>
      </c>
      <c r="E20" s="124"/>
      <c r="F20" s="124"/>
      <c r="G20" s="124"/>
      <c r="H20" s="120"/>
    </row>
    <row r="21" spans="1:8" s="36" customFormat="1" ht="15" customHeight="1" x14ac:dyDescent="0.25">
      <c r="A21" s="93" t="s">
        <v>10</v>
      </c>
      <c r="B21" s="92" t="s">
        <v>95</v>
      </c>
      <c r="C21" s="93"/>
      <c r="D21" s="124"/>
      <c r="E21" s="124"/>
      <c r="F21" s="124"/>
      <c r="G21" s="124"/>
      <c r="H21" s="120"/>
    </row>
    <row r="22" spans="1:8" s="36" customFormat="1" ht="15" customHeight="1" x14ac:dyDescent="0.25">
      <c r="A22" s="93" t="s">
        <v>11</v>
      </c>
      <c r="B22" s="120" t="s">
        <v>94</v>
      </c>
      <c r="C22" s="115" t="s">
        <v>10</v>
      </c>
      <c r="D22" s="124" t="s">
        <v>263</v>
      </c>
      <c r="E22" s="124"/>
      <c r="F22" s="124"/>
      <c r="G22" s="124"/>
      <c r="H22" s="120"/>
    </row>
    <row r="23" spans="1:8" s="36" customFormat="1" ht="15" customHeight="1" x14ac:dyDescent="0.25">
      <c r="A23" s="93"/>
      <c r="B23" s="120"/>
      <c r="C23" s="93"/>
      <c r="D23" s="124"/>
      <c r="E23" s="124"/>
      <c r="F23" s="124"/>
      <c r="G23" s="124"/>
      <c r="H23" s="120"/>
    </row>
    <row r="24" spans="1:8" s="36" customFormat="1" ht="15" customHeight="1" x14ac:dyDescent="0.25">
      <c r="A24" s="122" t="s">
        <v>12</v>
      </c>
      <c r="B24" s="120" t="s">
        <v>246</v>
      </c>
      <c r="C24" s="117" t="s">
        <v>11</v>
      </c>
      <c r="D24" s="124" t="s">
        <v>62</v>
      </c>
      <c r="E24" s="124"/>
      <c r="F24" s="124"/>
      <c r="G24" s="124"/>
      <c r="H24" s="120"/>
    </row>
    <row r="25" spans="1:8" s="36" customFormat="1" ht="15" customHeight="1" x14ac:dyDescent="0.25">
      <c r="A25" s="122"/>
      <c r="B25" s="120"/>
      <c r="C25" s="112"/>
      <c r="D25" s="118"/>
      <c r="E25" s="118"/>
      <c r="F25" s="118"/>
      <c r="G25" s="118"/>
      <c r="H25" s="119"/>
    </row>
    <row r="26" spans="1:8" s="36" customFormat="1" ht="15" customHeight="1" x14ac:dyDescent="0.25">
      <c r="A26" s="52"/>
      <c r="B26" s="120"/>
      <c r="C26" s="95"/>
      <c r="D26" s="124"/>
      <c r="E26" s="124"/>
      <c r="F26" s="124"/>
      <c r="G26" s="124"/>
      <c r="H26" s="120"/>
    </row>
    <row r="27" spans="1:8" s="36" customFormat="1" ht="15" customHeight="1" x14ac:dyDescent="0.25">
      <c r="A27" s="53"/>
      <c r="B27" s="54"/>
      <c r="C27" s="96"/>
      <c r="D27" s="96"/>
      <c r="E27" s="96"/>
      <c r="F27" s="96"/>
      <c r="G27" s="96"/>
      <c r="H27" s="97"/>
    </row>
    <row r="28" spans="1:8" s="40" customFormat="1" x14ac:dyDescent="0.25">
      <c r="A28" s="2"/>
      <c r="B28" s="1" t="s">
        <v>15</v>
      </c>
      <c r="C28" s="2"/>
      <c r="D28" s="39" t="s">
        <v>29</v>
      </c>
      <c r="E28" s="39"/>
      <c r="F28" s="39"/>
      <c r="G28" s="39"/>
      <c r="H28" s="38"/>
    </row>
    <row r="29" spans="1:8" x14ac:dyDescent="0.25">
      <c r="A29" s="101" t="s">
        <v>6</v>
      </c>
      <c r="B29" s="49" t="s">
        <v>16</v>
      </c>
      <c r="C29" s="101" t="s">
        <v>6</v>
      </c>
      <c r="D29" s="149" t="s">
        <v>30</v>
      </c>
      <c r="E29" s="149"/>
      <c r="F29" s="149"/>
      <c r="G29" s="149"/>
      <c r="H29" s="150"/>
    </row>
    <row r="30" spans="1:8" x14ac:dyDescent="0.25">
      <c r="A30" s="93" t="s">
        <v>9</v>
      </c>
      <c r="B30" s="10" t="s">
        <v>18</v>
      </c>
      <c r="C30" s="93" t="s">
        <v>9</v>
      </c>
      <c r="D30" s="147" t="s">
        <v>31</v>
      </c>
      <c r="E30" s="147"/>
      <c r="F30" s="147"/>
      <c r="G30" s="147"/>
      <c r="H30" s="148"/>
    </row>
    <row r="31" spans="1:8" x14ac:dyDescent="0.25">
      <c r="A31" s="93" t="s">
        <v>10</v>
      </c>
      <c r="B31" s="10" t="s">
        <v>17</v>
      </c>
      <c r="C31" s="93" t="s">
        <v>10</v>
      </c>
      <c r="D31" s="147" t="s">
        <v>32</v>
      </c>
      <c r="E31" s="147"/>
      <c r="F31" s="147"/>
      <c r="G31" s="147"/>
      <c r="H31" s="148"/>
    </row>
    <row r="32" spans="1:8" x14ac:dyDescent="0.25">
      <c r="A32" s="93" t="s">
        <v>11</v>
      </c>
      <c r="B32" s="10" t="s">
        <v>40</v>
      </c>
      <c r="C32" s="93"/>
      <c r="D32" s="147"/>
      <c r="E32" s="147"/>
      <c r="F32" s="147"/>
      <c r="G32" s="147"/>
      <c r="H32" s="148"/>
    </row>
    <row r="33" spans="1:8" s="40" customFormat="1" x14ac:dyDescent="0.25">
      <c r="A33" s="2"/>
      <c r="B33" s="1" t="s">
        <v>33</v>
      </c>
      <c r="C33" s="2"/>
      <c r="D33" s="39" t="s">
        <v>34</v>
      </c>
      <c r="E33" s="39"/>
      <c r="F33" s="39"/>
      <c r="G33" s="39"/>
      <c r="H33" s="38"/>
    </row>
    <row r="34" spans="1:8" ht="15" customHeight="1" x14ac:dyDescent="0.25">
      <c r="A34" s="169" t="s">
        <v>36</v>
      </c>
      <c r="B34" s="126" t="s">
        <v>257</v>
      </c>
      <c r="C34" s="101" t="s">
        <v>6</v>
      </c>
      <c r="D34" s="50" t="s">
        <v>59</v>
      </c>
      <c r="E34" s="50"/>
      <c r="F34" s="50"/>
      <c r="G34" s="50" t="s">
        <v>27</v>
      </c>
      <c r="H34" s="104" t="s">
        <v>38</v>
      </c>
    </row>
    <row r="35" spans="1:8" ht="15" customHeight="1" x14ac:dyDescent="0.25">
      <c r="A35" s="122"/>
      <c r="B35" s="120"/>
      <c r="C35" s="51" t="s">
        <v>9</v>
      </c>
      <c r="D35" s="10" t="s">
        <v>60</v>
      </c>
      <c r="E35" s="10"/>
      <c r="F35" s="10"/>
      <c r="G35" s="10" t="s">
        <v>27</v>
      </c>
      <c r="H35" s="104" t="s">
        <v>39</v>
      </c>
    </row>
    <row r="36" spans="1:8" ht="15" customHeight="1" x14ac:dyDescent="0.25">
      <c r="A36" s="122"/>
      <c r="B36" s="120"/>
      <c r="C36" s="51" t="s">
        <v>10</v>
      </c>
      <c r="D36" s="10" t="s">
        <v>64</v>
      </c>
      <c r="E36" s="10"/>
      <c r="F36" s="10"/>
      <c r="G36" s="10" t="s">
        <v>27</v>
      </c>
      <c r="H36" s="104" t="s">
        <v>39</v>
      </c>
    </row>
    <row r="37" spans="1:8" x14ac:dyDescent="0.25">
      <c r="A37" s="122"/>
      <c r="B37" s="120"/>
      <c r="C37" s="51" t="s">
        <v>11</v>
      </c>
      <c r="D37" s="10" t="s">
        <v>99</v>
      </c>
      <c r="E37" s="10"/>
      <c r="F37" s="10"/>
      <c r="G37" s="10" t="s">
        <v>27</v>
      </c>
      <c r="H37" s="104" t="s">
        <v>39</v>
      </c>
    </row>
    <row r="38" spans="1:8" ht="15" customHeight="1" x14ac:dyDescent="0.25">
      <c r="A38" s="52"/>
      <c r="B38" s="120"/>
      <c r="C38" s="51" t="s">
        <v>12</v>
      </c>
      <c r="D38" s="10" t="s">
        <v>37</v>
      </c>
      <c r="E38" s="10"/>
      <c r="F38" s="10"/>
      <c r="G38" s="10" t="s">
        <v>27</v>
      </c>
      <c r="H38" s="104" t="s">
        <v>39</v>
      </c>
    </row>
    <row r="39" spans="1:8" x14ac:dyDescent="0.25">
      <c r="A39" s="53"/>
      <c r="B39" s="54"/>
      <c r="C39" s="55"/>
      <c r="D39" s="56"/>
      <c r="E39" s="56"/>
      <c r="F39" s="56"/>
      <c r="G39" s="56"/>
      <c r="H39" s="105"/>
    </row>
  </sheetData>
  <mergeCells count="49">
    <mergeCell ref="A1:B1"/>
    <mergeCell ref="C1:D1"/>
    <mergeCell ref="F1:H1"/>
    <mergeCell ref="A2:B2"/>
    <mergeCell ref="C2:D2"/>
    <mergeCell ref="F2:H2"/>
    <mergeCell ref="A8:B8"/>
    <mergeCell ref="F8:H8"/>
    <mergeCell ref="A3:B3"/>
    <mergeCell ref="C3:D3"/>
    <mergeCell ref="F3:H3"/>
    <mergeCell ref="A4:B4"/>
    <mergeCell ref="C4:D4"/>
    <mergeCell ref="F4:H4"/>
    <mergeCell ref="A5:B7"/>
    <mergeCell ref="C5:D5"/>
    <mergeCell ref="F5:H5"/>
    <mergeCell ref="F6:H6"/>
    <mergeCell ref="F7:H7"/>
    <mergeCell ref="A9:B9"/>
    <mergeCell ref="F9:H9"/>
    <mergeCell ref="A10:B10"/>
    <mergeCell ref="F10:H10"/>
    <mergeCell ref="A11:B11"/>
    <mergeCell ref="F11:H11"/>
    <mergeCell ref="A12:B12"/>
    <mergeCell ref="F12:H12"/>
    <mergeCell ref="A13:B13"/>
    <mergeCell ref="F13:H13"/>
    <mergeCell ref="A14:B14"/>
    <mergeCell ref="C14:D16"/>
    <mergeCell ref="E14:E16"/>
    <mergeCell ref="F14:H16"/>
    <mergeCell ref="A16:B16"/>
    <mergeCell ref="D26:H26"/>
    <mergeCell ref="D29:H29"/>
    <mergeCell ref="A17:H17"/>
    <mergeCell ref="D19:H19"/>
    <mergeCell ref="B22:B23"/>
    <mergeCell ref="A24:A25"/>
    <mergeCell ref="B24:B26"/>
    <mergeCell ref="D20:H21"/>
    <mergeCell ref="D22:H23"/>
    <mergeCell ref="D24:H24"/>
    <mergeCell ref="D30:H30"/>
    <mergeCell ref="D31:H31"/>
    <mergeCell ref="D32:H32"/>
    <mergeCell ref="A34:A37"/>
    <mergeCell ref="B34:B38"/>
  </mergeCells>
  <printOptions horizontalCentered="1"/>
  <pageMargins left="0.43307086614173229" right="0.51181102362204722" top="1.0236220472440944" bottom="0.74803149606299213" header="0.31496062992125984" footer="0.31496062992125984"/>
  <pageSetup paperSize="256" scale="82" orientation="landscape" horizontalDpi="4294967293" verticalDpi="4294967293"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view="pageBreakPreview" zoomScale="90" zoomScaleSheetLayoutView="90" workbookViewId="0">
      <pane ySplit="5" topLeftCell="A6" activePane="bottomLeft" state="frozen"/>
      <selection pane="bottomLeft" activeCell="T18" sqref="T18"/>
    </sheetView>
  </sheetViews>
  <sheetFormatPr defaultRowHeight="12.75" x14ac:dyDescent="0.2"/>
  <cols>
    <col min="1" max="1" width="4.28515625" style="7" customWidth="1"/>
    <col min="2" max="2" width="55.140625" style="7" customWidth="1"/>
    <col min="3" max="3" width="7.5703125" style="7" customWidth="1"/>
    <col min="4" max="4" width="8.140625" style="7" customWidth="1"/>
    <col min="5" max="6" width="7.7109375" style="7" hidden="1" customWidth="1"/>
    <col min="7" max="7" width="7.42578125" style="7" hidden="1" customWidth="1"/>
    <col min="8" max="8" width="7.85546875" style="7" hidden="1" customWidth="1"/>
    <col min="9" max="9" width="8.140625" style="7" hidden="1" customWidth="1"/>
    <col min="10" max="10" width="7.42578125" style="7" hidden="1" customWidth="1"/>
    <col min="11" max="15" width="7.42578125" style="7" customWidth="1"/>
    <col min="16" max="16" width="21" style="7" customWidth="1"/>
    <col min="17" max="17" width="3.7109375" style="7" customWidth="1"/>
    <col min="18" max="18" width="7" style="7" customWidth="1"/>
    <col min="19" max="19" width="13" style="7" customWidth="1"/>
    <col min="20" max="20" width="33.28515625" style="28" customWidth="1"/>
    <col min="21" max="21" width="9.140625" style="7"/>
    <col min="22" max="22" width="8.7109375" style="7" customWidth="1"/>
    <col min="23" max="23" width="5.28515625" style="7" customWidth="1"/>
    <col min="24" max="25" width="9.140625" style="80"/>
    <col min="26" max="16384" width="9.140625" style="7"/>
  </cols>
  <sheetData>
    <row r="1" spans="1:25" s="15" customFormat="1" ht="20.25" customHeight="1" x14ac:dyDescent="0.25">
      <c r="A1" s="182" t="s">
        <v>239</v>
      </c>
      <c r="B1" s="182"/>
      <c r="C1" s="182"/>
      <c r="D1" s="182"/>
      <c r="E1" s="182"/>
      <c r="F1" s="182"/>
      <c r="G1" s="182"/>
      <c r="H1" s="182"/>
      <c r="I1" s="182"/>
      <c r="J1" s="182"/>
      <c r="K1" s="182"/>
      <c r="L1" s="182"/>
      <c r="M1" s="182"/>
      <c r="N1" s="182"/>
      <c r="O1" s="182"/>
      <c r="P1" s="182"/>
      <c r="Q1" s="182"/>
      <c r="R1" s="182"/>
      <c r="S1" s="182"/>
      <c r="T1" s="182"/>
      <c r="X1" s="76"/>
      <c r="Y1" s="76"/>
    </row>
    <row r="2" spans="1:25" s="16" customFormat="1" x14ac:dyDescent="0.25">
      <c r="A2" s="8"/>
      <c r="B2" s="8"/>
      <c r="C2" s="8"/>
      <c r="D2" s="8"/>
      <c r="E2" s="8"/>
      <c r="F2" s="8"/>
      <c r="G2" s="8"/>
      <c r="H2" s="8"/>
      <c r="I2" s="8"/>
      <c r="J2" s="8"/>
      <c r="K2" s="8"/>
      <c r="L2" s="8"/>
      <c r="M2" s="8"/>
      <c r="N2" s="8"/>
      <c r="O2" s="8"/>
      <c r="P2" s="8"/>
      <c r="Q2" s="8"/>
      <c r="R2" s="8"/>
      <c r="S2" s="8"/>
      <c r="T2" s="9"/>
      <c r="X2" s="77"/>
      <c r="Y2" s="77"/>
    </row>
    <row r="3" spans="1:25" s="17" customFormat="1" ht="18" customHeight="1" x14ac:dyDescent="0.25">
      <c r="A3" s="188" t="s">
        <v>41</v>
      </c>
      <c r="B3" s="188" t="s">
        <v>42</v>
      </c>
      <c r="C3" s="179" t="s">
        <v>43</v>
      </c>
      <c r="D3" s="180"/>
      <c r="E3" s="180"/>
      <c r="F3" s="180"/>
      <c r="G3" s="180"/>
      <c r="H3" s="180"/>
      <c r="I3" s="180"/>
      <c r="J3" s="180"/>
      <c r="K3" s="180"/>
      <c r="L3" s="180"/>
      <c r="M3" s="180"/>
      <c r="N3" s="180"/>
      <c r="O3" s="181"/>
      <c r="P3" s="179" t="s">
        <v>45</v>
      </c>
      <c r="Q3" s="180"/>
      <c r="R3" s="180"/>
      <c r="S3" s="181"/>
      <c r="T3" s="188" t="s">
        <v>49</v>
      </c>
      <c r="X3" s="78"/>
      <c r="Y3" s="78"/>
    </row>
    <row r="4" spans="1:25" s="17" customFormat="1" ht="18" customHeight="1" x14ac:dyDescent="0.25">
      <c r="A4" s="189"/>
      <c r="B4" s="189"/>
      <c r="C4" s="186" t="s">
        <v>44</v>
      </c>
      <c r="D4" s="186" t="s">
        <v>247</v>
      </c>
      <c r="E4" s="183" t="s">
        <v>148</v>
      </c>
      <c r="F4" s="184"/>
      <c r="G4" s="184"/>
      <c r="H4" s="184"/>
      <c r="I4" s="184"/>
      <c r="J4" s="185"/>
      <c r="K4" s="183" t="s">
        <v>156</v>
      </c>
      <c r="L4" s="184"/>
      <c r="M4" s="184"/>
      <c r="N4" s="184"/>
      <c r="O4" s="185"/>
      <c r="P4" s="188" t="s">
        <v>46</v>
      </c>
      <c r="Q4" s="191" t="s">
        <v>47</v>
      </c>
      <c r="R4" s="192"/>
      <c r="S4" s="188" t="s">
        <v>48</v>
      </c>
      <c r="T4" s="189"/>
      <c r="X4" s="78"/>
      <c r="Y4" s="78"/>
    </row>
    <row r="5" spans="1:25" s="17" customFormat="1" ht="37.5" customHeight="1" thickBot="1" x14ac:dyDescent="0.3">
      <c r="A5" s="190"/>
      <c r="B5" s="190"/>
      <c r="C5" s="187"/>
      <c r="D5" s="187"/>
      <c r="E5" s="91" t="s">
        <v>150</v>
      </c>
      <c r="F5" s="91" t="s">
        <v>151</v>
      </c>
      <c r="G5" s="91" t="s">
        <v>152</v>
      </c>
      <c r="H5" s="91" t="s">
        <v>153</v>
      </c>
      <c r="I5" s="91" t="s">
        <v>149</v>
      </c>
      <c r="J5" s="91" t="s">
        <v>154</v>
      </c>
      <c r="K5" s="72" t="s">
        <v>147</v>
      </c>
      <c r="L5" s="72" t="s">
        <v>205</v>
      </c>
      <c r="M5" s="72" t="s">
        <v>151</v>
      </c>
      <c r="N5" s="72" t="s">
        <v>153</v>
      </c>
      <c r="O5" s="72" t="s">
        <v>155</v>
      </c>
      <c r="P5" s="190"/>
      <c r="Q5" s="193"/>
      <c r="R5" s="194"/>
      <c r="S5" s="190"/>
      <c r="T5" s="190"/>
      <c r="X5" s="78"/>
      <c r="Y5" s="78"/>
    </row>
    <row r="6" spans="1:25" s="6" customFormat="1" ht="42" customHeight="1" thickTop="1" x14ac:dyDescent="0.25">
      <c r="A6" s="4" t="s">
        <v>6</v>
      </c>
      <c r="B6" s="18" t="s">
        <v>259</v>
      </c>
      <c r="C6" s="69"/>
      <c r="D6" s="19"/>
      <c r="E6" s="19"/>
      <c r="F6" s="19"/>
      <c r="G6" s="19"/>
      <c r="H6" s="19"/>
      <c r="I6" s="19"/>
      <c r="J6" s="64"/>
      <c r="K6" s="64"/>
      <c r="L6" s="64"/>
      <c r="M6" s="64"/>
      <c r="N6" s="64"/>
      <c r="O6" s="64"/>
      <c r="P6" s="59" t="s">
        <v>160</v>
      </c>
      <c r="Q6" s="73">
        <v>5</v>
      </c>
      <c r="R6" s="66" t="s">
        <v>202</v>
      </c>
      <c r="S6" s="20" t="s">
        <v>161</v>
      </c>
      <c r="T6" s="66" t="s">
        <v>240</v>
      </c>
      <c r="V6" s="75">
        <f>Q6</f>
        <v>5</v>
      </c>
      <c r="W6" s="6">
        <f>8*60</f>
        <v>480</v>
      </c>
      <c r="X6" s="79">
        <f>V6/W6</f>
        <v>1.0416666666666666E-2</v>
      </c>
      <c r="Y6" s="79">
        <f>X6</f>
        <v>1.0416666666666666E-2</v>
      </c>
    </row>
    <row r="7" spans="1:25" s="6" customFormat="1" ht="66.75" hidden="1" customHeight="1" x14ac:dyDescent="0.25">
      <c r="A7" s="5" t="s">
        <v>9</v>
      </c>
      <c r="B7" s="111" t="s">
        <v>159</v>
      </c>
      <c r="C7" s="21"/>
      <c r="D7" s="70"/>
      <c r="E7" s="21"/>
      <c r="F7" s="21"/>
      <c r="G7" s="21"/>
      <c r="H7" s="21"/>
      <c r="I7" s="21"/>
      <c r="J7" s="65"/>
      <c r="K7" s="65"/>
      <c r="L7" s="65"/>
      <c r="M7" s="65"/>
      <c r="N7" s="65"/>
      <c r="O7" s="65"/>
      <c r="P7" s="22" t="s">
        <v>160</v>
      </c>
      <c r="Q7" s="74">
        <v>20</v>
      </c>
      <c r="R7" s="24" t="s">
        <v>202</v>
      </c>
      <c r="S7" s="3" t="s">
        <v>161</v>
      </c>
      <c r="T7" s="3" t="s">
        <v>51</v>
      </c>
      <c r="V7" s="75">
        <f>Q7</f>
        <v>20</v>
      </c>
      <c r="W7" s="6">
        <f>8*60</f>
        <v>480</v>
      </c>
      <c r="X7" s="79">
        <f>V7/W7</f>
        <v>4.1666666666666664E-2</v>
      </c>
      <c r="Y7" s="79">
        <v>0</v>
      </c>
    </row>
    <row r="8" spans="1:25" s="6" customFormat="1" ht="40.5" hidden="1" customHeight="1" x14ac:dyDescent="0.25">
      <c r="A8" s="5" t="s">
        <v>10</v>
      </c>
      <c r="B8" s="111" t="s">
        <v>162</v>
      </c>
      <c r="C8" s="21"/>
      <c r="D8" s="21"/>
      <c r="E8" s="21"/>
      <c r="F8" s="21"/>
      <c r="G8" s="21"/>
      <c r="H8" s="21"/>
      <c r="I8" s="70"/>
      <c r="J8" s="65"/>
      <c r="K8" s="65"/>
      <c r="L8" s="65"/>
      <c r="M8" s="65"/>
      <c r="N8" s="65"/>
      <c r="O8" s="65"/>
      <c r="P8" s="22" t="s">
        <v>160</v>
      </c>
      <c r="Q8" s="74">
        <v>1</v>
      </c>
      <c r="R8" s="24" t="s">
        <v>203</v>
      </c>
      <c r="S8" s="3" t="s">
        <v>161</v>
      </c>
      <c r="T8" s="23" t="s">
        <v>50</v>
      </c>
      <c r="V8" s="75">
        <f>Q8*8*60</f>
        <v>480</v>
      </c>
      <c r="W8" s="6">
        <f>8*60</f>
        <v>480</v>
      </c>
      <c r="X8" s="79">
        <f>V8/W8</f>
        <v>1</v>
      </c>
      <c r="Y8" s="79">
        <v>0</v>
      </c>
    </row>
    <row r="9" spans="1:25" s="6" customFormat="1" ht="54.75" hidden="1" customHeight="1" x14ac:dyDescent="0.25">
      <c r="A9" s="5" t="s">
        <v>11</v>
      </c>
      <c r="B9" s="111" t="s">
        <v>163</v>
      </c>
      <c r="C9" s="21"/>
      <c r="D9" s="21"/>
      <c r="E9" s="21"/>
      <c r="F9" s="70"/>
      <c r="G9" s="21"/>
      <c r="H9" s="21"/>
      <c r="I9" s="21"/>
      <c r="J9" s="65"/>
      <c r="K9" s="65"/>
      <c r="L9" s="65"/>
      <c r="M9" s="65"/>
      <c r="N9" s="65"/>
      <c r="O9" s="65"/>
      <c r="P9" s="22" t="s">
        <v>160</v>
      </c>
      <c r="Q9" s="74">
        <v>1</v>
      </c>
      <c r="R9" s="24" t="s">
        <v>203</v>
      </c>
      <c r="S9" s="3" t="s">
        <v>164</v>
      </c>
      <c r="T9" s="23" t="s">
        <v>50</v>
      </c>
      <c r="V9" s="75">
        <f t="shared" ref="V9:V10" si="0">Q9*8*60</f>
        <v>480</v>
      </c>
      <c r="W9" s="6">
        <f t="shared" ref="W9:W33" si="1">8*60</f>
        <v>480</v>
      </c>
      <c r="X9" s="79">
        <f t="shared" ref="X9:X33" si="2">V9/W9</f>
        <v>1</v>
      </c>
      <c r="Y9" s="79">
        <v>0</v>
      </c>
    </row>
    <row r="10" spans="1:25" s="6" customFormat="1" ht="41.25" hidden="1" customHeight="1" x14ac:dyDescent="0.25">
      <c r="A10" s="5" t="s">
        <v>12</v>
      </c>
      <c r="B10" s="111" t="s">
        <v>165</v>
      </c>
      <c r="C10" s="21"/>
      <c r="D10" s="21"/>
      <c r="E10" s="21"/>
      <c r="F10" s="21"/>
      <c r="G10" s="21"/>
      <c r="H10" s="21"/>
      <c r="I10" s="70"/>
      <c r="J10" s="65"/>
      <c r="K10" s="65"/>
      <c r="L10" s="65"/>
      <c r="M10" s="65"/>
      <c r="N10" s="65"/>
      <c r="O10" s="65"/>
      <c r="P10" s="22" t="str">
        <f>S9</f>
        <v>Kajian Tim Teknis</v>
      </c>
      <c r="Q10" s="74">
        <v>1</v>
      </c>
      <c r="R10" s="24" t="s">
        <v>203</v>
      </c>
      <c r="S10" s="3" t="s">
        <v>164</v>
      </c>
      <c r="T10" s="23" t="s">
        <v>50</v>
      </c>
      <c r="V10" s="75">
        <f t="shared" si="0"/>
        <v>480</v>
      </c>
      <c r="W10" s="6">
        <f t="shared" si="1"/>
        <v>480</v>
      </c>
      <c r="X10" s="79">
        <f t="shared" si="2"/>
        <v>1</v>
      </c>
      <c r="Y10" s="79">
        <v>0</v>
      </c>
    </row>
    <row r="11" spans="1:25" s="6" customFormat="1" ht="41.25" hidden="1" customHeight="1" x14ac:dyDescent="0.25">
      <c r="A11" s="5" t="s">
        <v>13</v>
      </c>
      <c r="B11" s="111" t="s">
        <v>166</v>
      </c>
      <c r="C11" s="21"/>
      <c r="D11" s="21"/>
      <c r="E11" s="21"/>
      <c r="F11" s="21"/>
      <c r="G11" s="70"/>
      <c r="H11" s="21"/>
      <c r="I11" s="21"/>
      <c r="J11" s="65"/>
      <c r="K11" s="65"/>
      <c r="L11" s="65"/>
      <c r="M11" s="65"/>
      <c r="N11" s="65"/>
      <c r="O11" s="65"/>
      <c r="P11" s="22" t="str">
        <f>S10</f>
        <v>Kajian Tim Teknis</v>
      </c>
      <c r="Q11" s="74">
        <v>60</v>
      </c>
      <c r="R11" s="24" t="s">
        <v>202</v>
      </c>
      <c r="S11" s="3" t="s">
        <v>164</v>
      </c>
      <c r="T11" s="23" t="s">
        <v>50</v>
      </c>
      <c r="V11" s="75">
        <f t="shared" ref="V11:V32" si="3">Q11</f>
        <v>60</v>
      </c>
      <c r="W11" s="6">
        <f t="shared" si="1"/>
        <v>480</v>
      </c>
      <c r="X11" s="79">
        <f t="shared" si="2"/>
        <v>0.125</v>
      </c>
      <c r="Y11" s="79">
        <v>0</v>
      </c>
    </row>
    <row r="12" spans="1:25" s="6" customFormat="1" ht="111" hidden="1" customHeight="1" x14ac:dyDescent="0.25">
      <c r="A12" s="5" t="s">
        <v>54</v>
      </c>
      <c r="B12" s="111" t="s">
        <v>167</v>
      </c>
      <c r="C12" s="21"/>
      <c r="D12" s="21"/>
      <c r="E12" s="70"/>
      <c r="F12" s="21"/>
      <c r="G12" s="21"/>
      <c r="H12" s="21"/>
      <c r="I12" s="21"/>
      <c r="J12" s="65"/>
      <c r="K12" s="65"/>
      <c r="L12" s="65"/>
      <c r="M12" s="65"/>
      <c r="N12" s="65"/>
      <c r="O12" s="65"/>
      <c r="P12" s="22" t="s">
        <v>168</v>
      </c>
      <c r="Q12" s="74">
        <v>60</v>
      </c>
      <c r="R12" s="24" t="s">
        <v>202</v>
      </c>
      <c r="S12" s="3" t="str">
        <f>P12</f>
        <v>Surat Pengantar Permohonan Pertimbangan Teknis</v>
      </c>
      <c r="T12" s="23" t="s">
        <v>50</v>
      </c>
      <c r="V12" s="75">
        <f t="shared" si="3"/>
        <v>60</v>
      </c>
      <c r="W12" s="6">
        <f t="shared" si="1"/>
        <v>480</v>
      </c>
      <c r="X12" s="79">
        <f t="shared" si="2"/>
        <v>0.125</v>
      </c>
      <c r="Y12" s="79">
        <v>0</v>
      </c>
    </row>
    <row r="13" spans="1:25" s="6" customFormat="1" ht="96" hidden="1" customHeight="1" x14ac:dyDescent="0.25">
      <c r="A13" s="5" t="s">
        <v>55</v>
      </c>
      <c r="B13" s="111" t="s">
        <v>169</v>
      </c>
      <c r="C13" s="21"/>
      <c r="D13" s="21"/>
      <c r="E13" s="21"/>
      <c r="F13" s="21"/>
      <c r="G13" s="70"/>
      <c r="H13" s="21"/>
      <c r="I13" s="21"/>
      <c r="J13" s="65"/>
      <c r="K13" s="65"/>
      <c r="L13" s="65"/>
      <c r="M13" s="65"/>
      <c r="N13" s="65"/>
      <c r="O13" s="65"/>
      <c r="P13" s="22" t="s">
        <v>168</v>
      </c>
      <c r="Q13" s="74">
        <v>60</v>
      </c>
      <c r="R13" s="24" t="s">
        <v>202</v>
      </c>
      <c r="S13" s="3" t="str">
        <f>P13</f>
        <v>Surat Pengantar Permohonan Pertimbangan Teknis</v>
      </c>
      <c r="T13" s="23" t="s">
        <v>50</v>
      </c>
      <c r="V13" s="75">
        <f t="shared" si="3"/>
        <v>60</v>
      </c>
      <c r="W13" s="6">
        <f t="shared" si="1"/>
        <v>480</v>
      </c>
      <c r="X13" s="79">
        <f t="shared" si="2"/>
        <v>0.125</v>
      </c>
      <c r="Y13" s="79">
        <v>0</v>
      </c>
    </row>
    <row r="14" spans="1:25" s="6" customFormat="1" ht="66.75" hidden="1" customHeight="1" x14ac:dyDescent="0.25">
      <c r="A14" s="5" t="s">
        <v>56</v>
      </c>
      <c r="B14" s="111" t="s">
        <v>170</v>
      </c>
      <c r="C14" s="21"/>
      <c r="D14" s="21"/>
      <c r="E14" s="21"/>
      <c r="F14" s="21"/>
      <c r="G14" s="21"/>
      <c r="H14" s="70"/>
      <c r="I14" s="21"/>
      <c r="J14" s="65"/>
      <c r="K14" s="65"/>
      <c r="L14" s="65"/>
      <c r="M14" s="65"/>
      <c r="N14" s="65"/>
      <c r="O14" s="65"/>
      <c r="P14" s="22" t="s">
        <v>168</v>
      </c>
      <c r="Q14" s="74">
        <v>60</v>
      </c>
      <c r="R14" s="24" t="s">
        <v>202</v>
      </c>
      <c r="S14" s="3" t="str">
        <f>P14</f>
        <v>Surat Pengantar Permohonan Pertimbangan Teknis</v>
      </c>
      <c r="T14" s="23" t="s">
        <v>50</v>
      </c>
      <c r="V14" s="75">
        <f t="shared" si="3"/>
        <v>60</v>
      </c>
      <c r="W14" s="6">
        <f t="shared" si="1"/>
        <v>480</v>
      </c>
      <c r="X14" s="79">
        <f t="shared" si="2"/>
        <v>0.125</v>
      </c>
      <c r="Y14" s="79">
        <v>0</v>
      </c>
    </row>
    <row r="15" spans="1:25" s="6" customFormat="1" ht="78.75" hidden="1" customHeight="1" x14ac:dyDescent="0.25">
      <c r="A15" s="5" t="s">
        <v>57</v>
      </c>
      <c r="B15" s="111" t="s">
        <v>199</v>
      </c>
      <c r="C15" s="21"/>
      <c r="D15" s="21"/>
      <c r="E15" s="21"/>
      <c r="F15" s="21"/>
      <c r="G15" s="21"/>
      <c r="H15" s="21"/>
      <c r="I15" s="70"/>
      <c r="J15" s="65"/>
      <c r="K15" s="65"/>
      <c r="L15" s="65"/>
      <c r="M15" s="65"/>
      <c r="N15" s="65"/>
      <c r="O15" s="65"/>
      <c r="P15" s="22" t="s">
        <v>168</v>
      </c>
      <c r="Q15" s="74">
        <v>1</v>
      </c>
      <c r="R15" s="24" t="s">
        <v>203</v>
      </c>
      <c r="S15" s="3" t="str">
        <f>P15</f>
        <v>Surat Pengantar Permohonan Pertimbangan Teknis</v>
      </c>
      <c r="T15" s="23" t="s">
        <v>50</v>
      </c>
      <c r="V15" s="75">
        <f t="shared" ref="V15:V16" si="4">Q15*8*60</f>
        <v>480</v>
      </c>
      <c r="W15" s="6">
        <f t="shared" si="1"/>
        <v>480</v>
      </c>
      <c r="X15" s="79">
        <f t="shared" si="2"/>
        <v>1</v>
      </c>
      <c r="Y15" s="79">
        <v>0</v>
      </c>
    </row>
    <row r="16" spans="1:25" s="6" customFormat="1" ht="41.25" customHeight="1" x14ac:dyDescent="0.25">
      <c r="A16" s="5" t="s">
        <v>9</v>
      </c>
      <c r="B16" s="3" t="s">
        <v>171</v>
      </c>
      <c r="C16" s="21"/>
      <c r="D16" s="21"/>
      <c r="E16" s="21"/>
      <c r="F16" s="21"/>
      <c r="G16" s="21"/>
      <c r="H16" s="21"/>
      <c r="I16" s="21"/>
      <c r="J16" s="71"/>
      <c r="K16" s="71"/>
      <c r="L16" s="65"/>
      <c r="M16" s="65"/>
      <c r="N16" s="65"/>
      <c r="O16" s="65"/>
      <c r="P16" s="22" t="s">
        <v>168</v>
      </c>
      <c r="Q16" s="74">
        <v>1</v>
      </c>
      <c r="R16" s="24" t="s">
        <v>203</v>
      </c>
      <c r="S16" s="3" t="s">
        <v>161</v>
      </c>
      <c r="T16" s="23" t="s">
        <v>50</v>
      </c>
      <c r="V16" s="75">
        <f t="shared" si="4"/>
        <v>480</v>
      </c>
      <c r="W16" s="6">
        <f t="shared" si="1"/>
        <v>480</v>
      </c>
      <c r="X16" s="79">
        <f t="shared" si="2"/>
        <v>1</v>
      </c>
      <c r="Y16" s="79">
        <f t="shared" ref="Y16:Y33" si="5">X16</f>
        <v>1</v>
      </c>
    </row>
    <row r="17" spans="1:25" s="6" customFormat="1" ht="54.75" customHeight="1" x14ac:dyDescent="0.25">
      <c r="A17" s="5" t="s">
        <v>10</v>
      </c>
      <c r="B17" s="3" t="s">
        <v>253</v>
      </c>
      <c r="C17" s="21"/>
      <c r="D17" s="21"/>
      <c r="E17" s="21"/>
      <c r="F17" s="21"/>
      <c r="G17" s="21"/>
      <c r="H17" s="21"/>
      <c r="I17" s="21"/>
      <c r="J17" s="65"/>
      <c r="K17" s="65"/>
      <c r="L17" s="71"/>
      <c r="M17" s="65"/>
      <c r="N17" s="65"/>
      <c r="O17" s="65"/>
      <c r="P17" s="22" t="s">
        <v>200</v>
      </c>
      <c r="Q17" s="74">
        <v>20</v>
      </c>
      <c r="R17" s="24" t="s">
        <v>202</v>
      </c>
      <c r="S17" s="3" t="str">
        <f t="shared" ref="S17:S23" si="6">S16</f>
        <v>Proses</v>
      </c>
      <c r="T17" s="23"/>
      <c r="V17" s="75">
        <f t="shared" si="3"/>
        <v>20</v>
      </c>
      <c r="W17" s="6">
        <f t="shared" si="1"/>
        <v>480</v>
      </c>
      <c r="X17" s="79">
        <f t="shared" si="2"/>
        <v>4.1666666666666664E-2</v>
      </c>
      <c r="Y17" s="79">
        <f t="shared" si="5"/>
        <v>4.1666666666666664E-2</v>
      </c>
    </row>
    <row r="18" spans="1:25" s="6" customFormat="1" ht="36.75" customHeight="1" x14ac:dyDescent="0.25">
      <c r="A18" s="5" t="s">
        <v>11</v>
      </c>
      <c r="B18" s="3" t="s">
        <v>250</v>
      </c>
      <c r="C18" s="21"/>
      <c r="D18" s="21"/>
      <c r="E18" s="21"/>
      <c r="F18" s="21"/>
      <c r="G18" s="21"/>
      <c r="H18" s="21"/>
      <c r="I18" s="21"/>
      <c r="J18" s="65"/>
      <c r="K18" s="65"/>
      <c r="L18" s="65"/>
      <c r="M18" s="65"/>
      <c r="N18" s="71"/>
      <c r="O18" s="65"/>
      <c r="P18" s="22" t="s">
        <v>200</v>
      </c>
      <c r="Q18" s="74">
        <v>60</v>
      </c>
      <c r="R18" s="24" t="s">
        <v>202</v>
      </c>
      <c r="S18" s="3" t="str">
        <f>S16</f>
        <v>Proses</v>
      </c>
      <c r="T18" s="23"/>
      <c r="V18" s="75">
        <f t="shared" ref="V18" si="7">Q18</f>
        <v>60</v>
      </c>
      <c r="W18" s="6">
        <f t="shared" si="1"/>
        <v>480</v>
      </c>
      <c r="X18" s="79">
        <f t="shared" ref="X18" si="8">V18/W18</f>
        <v>0.125</v>
      </c>
      <c r="Y18" s="79">
        <f t="shared" si="5"/>
        <v>0.125</v>
      </c>
    </row>
    <row r="19" spans="1:25" s="6" customFormat="1" ht="42.75" customHeight="1" x14ac:dyDescent="0.25">
      <c r="A19" s="5" t="s">
        <v>12</v>
      </c>
      <c r="B19" s="3" t="s">
        <v>173</v>
      </c>
      <c r="C19" s="21"/>
      <c r="D19" s="21"/>
      <c r="E19" s="21"/>
      <c r="F19" s="21"/>
      <c r="G19" s="21"/>
      <c r="H19" s="21"/>
      <c r="I19" s="21"/>
      <c r="J19" s="65"/>
      <c r="K19" s="65"/>
      <c r="L19" s="65"/>
      <c r="M19" s="65"/>
      <c r="N19" s="71"/>
      <c r="O19" s="65"/>
      <c r="P19" s="22" t="s">
        <v>200</v>
      </c>
      <c r="Q19" s="74">
        <v>60</v>
      </c>
      <c r="R19" s="24" t="s">
        <v>202</v>
      </c>
      <c r="S19" s="3" t="str">
        <f>S17</f>
        <v>Proses</v>
      </c>
      <c r="T19" s="23"/>
      <c r="V19" s="75">
        <f t="shared" si="3"/>
        <v>60</v>
      </c>
      <c r="W19" s="6">
        <f t="shared" si="1"/>
        <v>480</v>
      </c>
      <c r="X19" s="79">
        <f t="shared" si="2"/>
        <v>0.125</v>
      </c>
      <c r="Y19" s="79">
        <f t="shared" si="5"/>
        <v>0.125</v>
      </c>
    </row>
    <row r="20" spans="1:25" s="6" customFormat="1" ht="36" customHeight="1" x14ac:dyDescent="0.25">
      <c r="A20" s="5" t="s">
        <v>13</v>
      </c>
      <c r="B20" s="3" t="s">
        <v>179</v>
      </c>
      <c r="C20" s="21"/>
      <c r="D20" s="21"/>
      <c r="E20" s="21"/>
      <c r="F20" s="21"/>
      <c r="G20" s="21"/>
      <c r="H20" s="21"/>
      <c r="I20" s="21"/>
      <c r="J20" s="65"/>
      <c r="K20" s="65"/>
      <c r="L20" s="65"/>
      <c r="M20" s="65"/>
      <c r="N20" s="65"/>
      <c r="O20" s="71"/>
      <c r="P20" s="22" t="s">
        <v>200</v>
      </c>
      <c r="Q20" s="74">
        <v>1</v>
      </c>
      <c r="R20" s="24" t="s">
        <v>203</v>
      </c>
      <c r="S20" s="3" t="str">
        <f t="shared" si="6"/>
        <v>Proses</v>
      </c>
      <c r="T20" s="23"/>
      <c r="V20" s="75">
        <f t="shared" ref="V20:V23" si="9">Q20*8*60</f>
        <v>480</v>
      </c>
      <c r="W20" s="6">
        <f t="shared" si="1"/>
        <v>480</v>
      </c>
      <c r="X20" s="79">
        <f t="shared" si="2"/>
        <v>1</v>
      </c>
      <c r="Y20" s="79">
        <f t="shared" si="5"/>
        <v>1</v>
      </c>
    </row>
    <row r="21" spans="1:25" s="6" customFormat="1" ht="90.75" customHeight="1" x14ac:dyDescent="0.25">
      <c r="A21" s="5" t="s">
        <v>54</v>
      </c>
      <c r="B21" s="3" t="s">
        <v>180</v>
      </c>
      <c r="C21" s="21"/>
      <c r="D21" s="21"/>
      <c r="E21" s="21"/>
      <c r="F21" s="21"/>
      <c r="G21" s="21"/>
      <c r="H21" s="21"/>
      <c r="I21" s="21"/>
      <c r="J21" s="65"/>
      <c r="K21" s="65"/>
      <c r="L21" s="65"/>
      <c r="M21" s="71"/>
      <c r="N21" s="65"/>
      <c r="O21" s="65"/>
      <c r="P21" s="22" t="s">
        <v>200</v>
      </c>
      <c r="Q21" s="74">
        <v>5</v>
      </c>
      <c r="R21" s="24" t="s">
        <v>203</v>
      </c>
      <c r="S21" s="3" t="s">
        <v>201</v>
      </c>
      <c r="T21" s="23"/>
      <c r="V21" s="75">
        <f t="shared" si="9"/>
        <v>2400</v>
      </c>
      <c r="W21" s="6">
        <f t="shared" si="1"/>
        <v>480</v>
      </c>
      <c r="X21" s="79">
        <f t="shared" si="2"/>
        <v>5</v>
      </c>
      <c r="Y21" s="79">
        <f t="shared" si="5"/>
        <v>5</v>
      </c>
    </row>
    <row r="22" spans="1:25" s="6" customFormat="1" ht="51.75" customHeight="1" x14ac:dyDescent="0.25">
      <c r="A22" s="5" t="s">
        <v>55</v>
      </c>
      <c r="B22" s="3" t="s">
        <v>181</v>
      </c>
      <c r="C22" s="21"/>
      <c r="D22" s="21"/>
      <c r="E22" s="21"/>
      <c r="F22" s="21"/>
      <c r="G22" s="21"/>
      <c r="H22" s="21"/>
      <c r="I22" s="21"/>
      <c r="J22" s="65"/>
      <c r="K22" s="65"/>
      <c r="L22" s="65"/>
      <c r="M22" s="65"/>
      <c r="N22" s="71"/>
      <c r="O22" s="65"/>
      <c r="P22" s="22" t="str">
        <f>S21</f>
        <v>Laporan Pertimbangan Teknis</v>
      </c>
      <c r="Q22" s="74">
        <v>1</v>
      </c>
      <c r="R22" s="24" t="s">
        <v>203</v>
      </c>
      <c r="S22" s="3" t="str">
        <f t="shared" si="6"/>
        <v>Laporan Pertimbangan Teknis</v>
      </c>
      <c r="T22" s="23"/>
      <c r="V22" s="75">
        <f t="shared" si="9"/>
        <v>480</v>
      </c>
      <c r="W22" s="6">
        <f t="shared" si="1"/>
        <v>480</v>
      </c>
      <c r="X22" s="79">
        <f t="shared" si="2"/>
        <v>1</v>
      </c>
      <c r="Y22" s="79">
        <f t="shared" si="5"/>
        <v>1</v>
      </c>
    </row>
    <row r="23" spans="1:25" s="6" customFormat="1" ht="62.25" customHeight="1" x14ac:dyDescent="0.25">
      <c r="A23" s="5" t="s">
        <v>56</v>
      </c>
      <c r="B23" s="3" t="s">
        <v>225</v>
      </c>
      <c r="C23" s="21"/>
      <c r="D23" s="21"/>
      <c r="E23" s="21"/>
      <c r="F23" s="21"/>
      <c r="G23" s="21"/>
      <c r="H23" s="21"/>
      <c r="I23" s="21"/>
      <c r="J23" s="65"/>
      <c r="K23" s="65"/>
      <c r="L23" s="65"/>
      <c r="M23" s="65"/>
      <c r="N23" s="65"/>
      <c r="O23" s="71"/>
      <c r="P23" s="22" t="str">
        <f>S22</f>
        <v>Laporan Pertimbangan Teknis</v>
      </c>
      <c r="Q23" s="74">
        <v>1</v>
      </c>
      <c r="R23" s="24" t="s">
        <v>203</v>
      </c>
      <c r="S23" s="3" t="str">
        <f t="shared" si="6"/>
        <v>Laporan Pertimbangan Teknis</v>
      </c>
      <c r="T23" s="23"/>
      <c r="V23" s="75">
        <f t="shared" si="9"/>
        <v>480</v>
      </c>
      <c r="W23" s="6">
        <f t="shared" si="1"/>
        <v>480</v>
      </c>
      <c r="X23" s="79">
        <f t="shared" si="2"/>
        <v>1</v>
      </c>
      <c r="Y23" s="79">
        <f t="shared" si="5"/>
        <v>1</v>
      </c>
    </row>
    <row r="24" spans="1:25" s="6" customFormat="1" ht="54.75" customHeight="1" x14ac:dyDescent="0.25">
      <c r="A24" s="5" t="s">
        <v>57</v>
      </c>
      <c r="B24" s="3" t="s">
        <v>183</v>
      </c>
      <c r="C24" s="21"/>
      <c r="D24" s="21"/>
      <c r="E24" s="21"/>
      <c r="F24" s="21"/>
      <c r="G24" s="21"/>
      <c r="H24" s="21"/>
      <c r="I24" s="21"/>
      <c r="J24" s="65"/>
      <c r="K24" s="65"/>
      <c r="L24" s="71"/>
      <c r="M24" s="65"/>
      <c r="N24" s="65"/>
      <c r="O24" s="65"/>
      <c r="P24" s="22" t="str">
        <f>S23</f>
        <v>Laporan Pertimbangan Teknis</v>
      </c>
      <c r="Q24" s="74">
        <v>30</v>
      </c>
      <c r="R24" s="24" t="s">
        <v>202</v>
      </c>
      <c r="S24" s="3" t="s">
        <v>161</v>
      </c>
      <c r="T24" s="23"/>
      <c r="V24" s="75">
        <f t="shared" si="3"/>
        <v>30</v>
      </c>
      <c r="W24" s="6">
        <f t="shared" si="1"/>
        <v>480</v>
      </c>
      <c r="X24" s="79">
        <f t="shared" si="2"/>
        <v>6.25E-2</v>
      </c>
      <c r="Y24" s="79">
        <f t="shared" si="5"/>
        <v>6.25E-2</v>
      </c>
    </row>
    <row r="25" spans="1:25" s="6" customFormat="1" ht="65.25" hidden="1" customHeight="1" x14ac:dyDescent="0.25">
      <c r="A25" s="5" t="s">
        <v>182</v>
      </c>
      <c r="B25" s="111" t="s">
        <v>184</v>
      </c>
      <c r="C25" s="21"/>
      <c r="D25" s="21"/>
      <c r="E25" s="21"/>
      <c r="F25" s="21"/>
      <c r="G25" s="21"/>
      <c r="H25" s="21"/>
      <c r="I25" s="21"/>
      <c r="J25" s="71"/>
      <c r="K25" s="71"/>
      <c r="L25" s="65"/>
      <c r="M25" s="65"/>
      <c r="N25" s="65"/>
      <c r="O25" s="65"/>
      <c r="P25" s="22" t="str">
        <f>P24</f>
        <v>Laporan Pertimbangan Teknis</v>
      </c>
      <c r="Q25" s="74">
        <v>30</v>
      </c>
      <c r="R25" s="24" t="s">
        <v>202</v>
      </c>
      <c r="S25" s="3" t="str">
        <f>S24</f>
        <v>Proses</v>
      </c>
      <c r="T25" s="23"/>
      <c r="V25" s="75">
        <f t="shared" si="3"/>
        <v>30</v>
      </c>
      <c r="W25" s="6">
        <f t="shared" si="1"/>
        <v>480</v>
      </c>
      <c r="X25" s="79">
        <f t="shared" si="2"/>
        <v>6.25E-2</v>
      </c>
      <c r="Y25" s="79">
        <v>0</v>
      </c>
    </row>
    <row r="26" spans="1:25" s="6" customFormat="1" ht="67.5" hidden="1" customHeight="1" x14ac:dyDescent="0.25">
      <c r="A26" s="5" t="s">
        <v>182</v>
      </c>
      <c r="B26" s="111" t="s">
        <v>185</v>
      </c>
      <c r="C26" s="21"/>
      <c r="D26" s="21"/>
      <c r="E26" s="21"/>
      <c r="F26" s="21"/>
      <c r="G26" s="70"/>
      <c r="H26" s="21"/>
      <c r="I26" s="21"/>
      <c r="J26" s="21"/>
      <c r="K26" s="21"/>
      <c r="L26" s="21"/>
      <c r="M26" s="21"/>
      <c r="N26" s="21"/>
      <c r="O26" s="21"/>
      <c r="P26" s="3" t="str">
        <f>P25</f>
        <v>Laporan Pertimbangan Teknis</v>
      </c>
      <c r="Q26" s="74">
        <v>60</v>
      </c>
      <c r="R26" s="24" t="s">
        <v>202</v>
      </c>
      <c r="S26" s="3" t="s">
        <v>132</v>
      </c>
      <c r="T26" s="23" t="s">
        <v>50</v>
      </c>
      <c r="V26" s="75">
        <f t="shared" si="3"/>
        <v>60</v>
      </c>
      <c r="W26" s="6">
        <f t="shared" si="1"/>
        <v>480</v>
      </c>
      <c r="X26" s="79">
        <f t="shared" si="2"/>
        <v>0.125</v>
      </c>
      <c r="Y26" s="79">
        <v>0</v>
      </c>
    </row>
    <row r="27" spans="1:25" s="6" customFormat="1" ht="63.75" hidden="1" customHeight="1" x14ac:dyDescent="0.25">
      <c r="A27" s="5" t="s">
        <v>187</v>
      </c>
      <c r="B27" s="111" t="s">
        <v>186</v>
      </c>
      <c r="C27" s="21"/>
      <c r="D27" s="21"/>
      <c r="E27" s="70"/>
      <c r="F27" s="21"/>
      <c r="G27" s="21"/>
      <c r="H27" s="21"/>
      <c r="I27" s="21"/>
      <c r="J27" s="21"/>
      <c r="K27" s="21"/>
      <c r="L27" s="21"/>
      <c r="M27" s="21"/>
      <c r="N27" s="21"/>
      <c r="O27" s="21"/>
      <c r="P27" s="3" t="s">
        <v>132</v>
      </c>
      <c r="Q27" s="74">
        <v>1</v>
      </c>
      <c r="R27" s="24" t="s">
        <v>203</v>
      </c>
      <c r="S27" s="3" t="s">
        <v>161</v>
      </c>
      <c r="T27" s="23" t="s">
        <v>50</v>
      </c>
      <c r="V27" s="75">
        <f t="shared" ref="V27" si="10">Q27*8*60</f>
        <v>480</v>
      </c>
      <c r="W27" s="6">
        <f t="shared" si="1"/>
        <v>480</v>
      </c>
      <c r="X27" s="79">
        <f t="shared" si="2"/>
        <v>1</v>
      </c>
      <c r="Y27" s="79">
        <v>0</v>
      </c>
    </row>
    <row r="28" spans="1:25" s="6" customFormat="1" ht="66.75" hidden="1" customHeight="1" x14ac:dyDescent="0.25">
      <c r="A28" s="5" t="s">
        <v>188</v>
      </c>
      <c r="B28" s="111" t="s">
        <v>189</v>
      </c>
      <c r="C28" s="21"/>
      <c r="D28" s="21"/>
      <c r="E28" s="21"/>
      <c r="F28" s="21"/>
      <c r="G28" s="70"/>
      <c r="H28" s="21"/>
      <c r="I28" s="21"/>
      <c r="J28" s="21"/>
      <c r="K28" s="21"/>
      <c r="L28" s="21"/>
      <c r="M28" s="21"/>
      <c r="N28" s="21"/>
      <c r="O28" s="21"/>
      <c r="P28" s="3" t="str">
        <f>P27</f>
        <v>Draft Surat Izin atau Draft Surat Penolakan Izin.</v>
      </c>
      <c r="Q28" s="74">
        <v>60</v>
      </c>
      <c r="R28" s="24" t="s">
        <v>202</v>
      </c>
      <c r="S28" s="3" t="str">
        <f>S27</f>
        <v>Proses</v>
      </c>
      <c r="T28" s="23" t="s">
        <v>50</v>
      </c>
      <c r="V28" s="75">
        <f t="shared" si="3"/>
        <v>60</v>
      </c>
      <c r="W28" s="6">
        <f t="shared" si="1"/>
        <v>480</v>
      </c>
      <c r="X28" s="79">
        <f t="shared" si="2"/>
        <v>0.125</v>
      </c>
      <c r="Y28" s="79">
        <v>0</v>
      </c>
    </row>
    <row r="29" spans="1:25" s="6" customFormat="1" ht="118.5" hidden="1" customHeight="1" x14ac:dyDescent="0.25">
      <c r="A29" s="5" t="s">
        <v>191</v>
      </c>
      <c r="B29" s="111" t="s">
        <v>190</v>
      </c>
      <c r="C29" s="21"/>
      <c r="D29" s="21"/>
      <c r="E29" s="21"/>
      <c r="F29" s="21"/>
      <c r="G29" s="21"/>
      <c r="H29" s="70"/>
      <c r="I29" s="21"/>
      <c r="J29" s="21"/>
      <c r="K29" s="21"/>
      <c r="L29" s="21"/>
      <c r="M29" s="21"/>
      <c r="N29" s="21"/>
      <c r="O29" s="21"/>
      <c r="P29" s="3" t="str">
        <f>P28</f>
        <v>Draft Surat Izin atau Draft Surat Penolakan Izin.</v>
      </c>
      <c r="Q29" s="74">
        <v>60</v>
      </c>
      <c r="R29" s="24" t="s">
        <v>202</v>
      </c>
      <c r="S29" s="3" t="str">
        <f>S28</f>
        <v>Proses</v>
      </c>
      <c r="T29" s="23"/>
      <c r="V29" s="75">
        <f t="shared" si="3"/>
        <v>60</v>
      </c>
      <c r="W29" s="6">
        <f t="shared" si="1"/>
        <v>480</v>
      </c>
      <c r="X29" s="79">
        <f t="shared" si="2"/>
        <v>0.125</v>
      </c>
      <c r="Y29" s="79">
        <v>0</v>
      </c>
    </row>
    <row r="30" spans="1:25" s="6" customFormat="1" ht="99.75" hidden="1" customHeight="1" x14ac:dyDescent="0.25">
      <c r="A30" s="5" t="s">
        <v>192</v>
      </c>
      <c r="B30" s="111" t="s">
        <v>193</v>
      </c>
      <c r="C30" s="21"/>
      <c r="D30" s="21"/>
      <c r="E30" s="21"/>
      <c r="F30" s="21"/>
      <c r="G30" s="21"/>
      <c r="H30" s="21"/>
      <c r="I30" s="70"/>
      <c r="J30" s="21"/>
      <c r="K30" s="21"/>
      <c r="L30" s="21"/>
      <c r="M30" s="21"/>
      <c r="N30" s="21"/>
      <c r="O30" s="21"/>
      <c r="P30" s="3" t="str">
        <f>P29</f>
        <v>Draft Surat Izin atau Draft Surat Penolakan Izin.</v>
      </c>
      <c r="Q30" s="74">
        <v>1</v>
      </c>
      <c r="R30" s="24" t="s">
        <v>203</v>
      </c>
      <c r="S30" s="3" t="str">
        <f>S29</f>
        <v>Proses</v>
      </c>
      <c r="T30" s="23" t="s">
        <v>50</v>
      </c>
      <c r="V30" s="75">
        <f t="shared" ref="V30" si="11">Q30*8*60</f>
        <v>480</v>
      </c>
      <c r="W30" s="6">
        <f t="shared" si="1"/>
        <v>480</v>
      </c>
      <c r="X30" s="79">
        <f t="shared" si="2"/>
        <v>1</v>
      </c>
      <c r="Y30" s="79">
        <v>0</v>
      </c>
    </row>
    <row r="31" spans="1:25" s="6" customFormat="1" ht="81.75" hidden="1" customHeight="1" x14ac:dyDescent="0.25">
      <c r="A31" s="5" t="s">
        <v>194</v>
      </c>
      <c r="B31" s="111" t="s">
        <v>195</v>
      </c>
      <c r="C31" s="70"/>
      <c r="D31" s="70"/>
      <c r="E31" s="70"/>
      <c r="F31" s="70"/>
      <c r="G31" s="70"/>
      <c r="H31" s="70"/>
      <c r="I31" s="70"/>
      <c r="J31" s="70"/>
      <c r="K31" s="70"/>
      <c r="L31" s="70"/>
      <c r="M31" s="21"/>
      <c r="N31" s="21"/>
      <c r="O31" s="21"/>
      <c r="P31" s="3" t="s">
        <v>133</v>
      </c>
      <c r="Q31" s="74">
        <v>30</v>
      </c>
      <c r="R31" s="24" t="s">
        <v>202</v>
      </c>
      <c r="S31" s="3" t="str">
        <f>P31</f>
        <v>Surat Izin atau Surat Penolakan Izin.</v>
      </c>
      <c r="T31" s="26" t="s">
        <v>52</v>
      </c>
      <c r="V31" s="75">
        <f t="shared" si="3"/>
        <v>30</v>
      </c>
      <c r="W31" s="6">
        <f t="shared" si="1"/>
        <v>480</v>
      </c>
      <c r="X31" s="79">
        <f t="shared" si="2"/>
        <v>6.25E-2</v>
      </c>
      <c r="Y31" s="79">
        <v>0</v>
      </c>
    </row>
    <row r="32" spans="1:25" s="6" customFormat="1" ht="67.5" hidden="1" customHeight="1" x14ac:dyDescent="0.25">
      <c r="A32" s="5" t="s">
        <v>197</v>
      </c>
      <c r="B32" s="111" t="s">
        <v>196</v>
      </c>
      <c r="C32" s="70"/>
      <c r="D32" s="70"/>
      <c r="E32" s="70"/>
      <c r="F32" s="70"/>
      <c r="G32" s="70"/>
      <c r="H32" s="70"/>
      <c r="I32" s="70"/>
      <c r="J32" s="70"/>
      <c r="K32" s="70"/>
      <c r="L32" s="70"/>
      <c r="M32" s="21"/>
      <c r="N32" s="21"/>
      <c r="O32" s="21"/>
      <c r="P32" s="3" t="str">
        <f>P31</f>
        <v>Surat Izin atau Surat Penolakan Izin.</v>
      </c>
      <c r="Q32" s="74">
        <v>30</v>
      </c>
      <c r="R32" s="24" t="s">
        <v>202</v>
      </c>
      <c r="S32" s="3" t="s">
        <v>161</v>
      </c>
      <c r="T32" s="26" t="s">
        <v>53</v>
      </c>
      <c r="V32" s="75">
        <f t="shared" si="3"/>
        <v>30</v>
      </c>
      <c r="W32" s="6">
        <f t="shared" si="1"/>
        <v>480</v>
      </c>
      <c r="X32" s="79">
        <f t="shared" si="2"/>
        <v>6.25E-2</v>
      </c>
      <c r="Y32" s="79">
        <v>0</v>
      </c>
    </row>
    <row r="33" spans="1:25" s="6" customFormat="1" ht="33.75" customHeight="1" x14ac:dyDescent="0.25">
      <c r="A33" s="5" t="s">
        <v>58</v>
      </c>
      <c r="B33" s="113" t="s">
        <v>260</v>
      </c>
      <c r="C33" s="70"/>
      <c r="D33" s="70"/>
      <c r="E33" s="70"/>
      <c r="F33" s="70"/>
      <c r="G33" s="70"/>
      <c r="H33" s="70"/>
      <c r="I33" s="70"/>
      <c r="J33" s="70"/>
      <c r="K33" s="70"/>
      <c r="L33" s="70"/>
      <c r="M33" s="21"/>
      <c r="N33" s="21"/>
      <c r="O33" s="21"/>
      <c r="P33" s="3" t="str">
        <f>P24</f>
        <v>Laporan Pertimbangan Teknis</v>
      </c>
      <c r="Q33" s="74"/>
      <c r="R33" s="24"/>
      <c r="S33" s="3"/>
      <c r="T33" s="23" t="s">
        <v>50</v>
      </c>
      <c r="V33" s="75">
        <f t="shared" ref="V33" si="12">Q33*8*60</f>
        <v>0</v>
      </c>
      <c r="W33" s="6">
        <f t="shared" si="1"/>
        <v>480</v>
      </c>
      <c r="X33" s="79">
        <f t="shared" si="2"/>
        <v>0</v>
      </c>
      <c r="Y33" s="79">
        <f t="shared" si="5"/>
        <v>0</v>
      </c>
    </row>
    <row r="34" spans="1:25" s="6" customFormat="1" x14ac:dyDescent="0.25">
      <c r="T34" s="27"/>
      <c r="X34" s="79"/>
      <c r="Y34" s="79"/>
    </row>
    <row r="35" spans="1:25" s="6" customFormat="1" ht="15" x14ac:dyDescent="0.25">
      <c r="A35" s="82" t="s">
        <v>204</v>
      </c>
      <c r="T35" s="27"/>
      <c r="X35" s="81">
        <f>SUM(X6:X33)</f>
        <v>16.46875</v>
      </c>
      <c r="Y35" s="81">
        <f>SUM(Y6:Y33)</f>
        <v>9.3645833333333339</v>
      </c>
    </row>
    <row r="36" spans="1:25" ht="17.25" customHeight="1" x14ac:dyDescent="0.25">
      <c r="A36" s="14" t="s">
        <v>251</v>
      </c>
    </row>
  </sheetData>
  <mergeCells count="13">
    <mergeCell ref="P4:P5"/>
    <mergeCell ref="Q4:R5"/>
    <mergeCell ref="S4:S5"/>
    <mergeCell ref="A1:T1"/>
    <mergeCell ref="A3:A5"/>
    <mergeCell ref="B3:B5"/>
    <mergeCell ref="C3:O3"/>
    <mergeCell ref="P3:S3"/>
    <mergeCell ref="T3:T5"/>
    <mergeCell ref="C4:C5"/>
    <mergeCell ref="D4:D5"/>
    <mergeCell ref="E4:J4"/>
    <mergeCell ref="K4:O4"/>
  </mergeCells>
  <printOptions horizontalCentered="1"/>
  <pageMargins left="0.43307086614173229" right="0.43307086614173229" top="0.70866141732283472" bottom="0.47244094488188981" header="0.31496062992125984" footer="0.31496062992125984"/>
  <pageSetup paperSize="256" scale="75" orientation="landscape" horizontalDpi="4294967293" verticalDpi="4294967293"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43"/>
  <sheetViews>
    <sheetView view="pageBreakPreview" topLeftCell="A7" zoomScale="60" zoomScaleNormal="100" workbookViewId="0">
      <selection activeCell="M23" sqref="M23"/>
    </sheetView>
  </sheetViews>
  <sheetFormatPr defaultRowHeight="15" x14ac:dyDescent="0.25"/>
  <cols>
    <col min="1" max="1" width="3" style="14" customWidth="1"/>
    <col min="2" max="2" width="89.140625" style="14" customWidth="1"/>
    <col min="3" max="3" width="3" style="14" customWidth="1"/>
    <col min="4" max="4" width="15.85546875" style="14" customWidth="1"/>
    <col min="5" max="5" width="1.85546875" style="14" customWidth="1"/>
    <col min="6" max="6" width="13.7109375" style="14" customWidth="1"/>
    <col min="7" max="7" width="2" style="14" customWidth="1"/>
    <col min="8" max="8" width="42.7109375" style="14" customWidth="1"/>
    <col min="9" max="16384" width="9.140625" style="14"/>
  </cols>
  <sheetData>
    <row r="1" spans="1:8" x14ac:dyDescent="0.25">
      <c r="A1" s="174"/>
      <c r="B1" s="175"/>
      <c r="C1" s="170" t="s">
        <v>19</v>
      </c>
      <c r="D1" s="162"/>
      <c r="E1" s="29" t="s">
        <v>27</v>
      </c>
      <c r="F1" s="161"/>
      <c r="G1" s="161"/>
      <c r="H1" s="162"/>
    </row>
    <row r="2" spans="1:8" x14ac:dyDescent="0.25">
      <c r="A2" s="173"/>
      <c r="B2" s="131"/>
      <c r="C2" s="170" t="s">
        <v>20</v>
      </c>
      <c r="D2" s="162"/>
      <c r="E2" s="29" t="s">
        <v>27</v>
      </c>
      <c r="F2" s="178"/>
      <c r="G2" s="161"/>
      <c r="H2" s="162"/>
    </row>
    <row r="3" spans="1:8" x14ac:dyDescent="0.25">
      <c r="A3" s="145"/>
      <c r="B3" s="146"/>
      <c r="C3" s="170" t="s">
        <v>21</v>
      </c>
      <c r="D3" s="162"/>
      <c r="E3" s="29" t="s">
        <v>27</v>
      </c>
      <c r="F3" s="160"/>
      <c r="G3" s="161"/>
      <c r="H3" s="162"/>
    </row>
    <row r="4" spans="1:8" ht="15" customHeight="1" x14ac:dyDescent="0.25">
      <c r="A4" s="145"/>
      <c r="B4" s="146"/>
      <c r="C4" s="170" t="s">
        <v>22</v>
      </c>
      <c r="D4" s="162"/>
      <c r="E4" s="29" t="s">
        <v>27</v>
      </c>
      <c r="F4" s="160"/>
      <c r="G4" s="161"/>
      <c r="H4" s="162"/>
    </row>
    <row r="5" spans="1:8" ht="15" customHeight="1" x14ac:dyDescent="0.25">
      <c r="A5" s="165" t="s">
        <v>0</v>
      </c>
      <c r="B5" s="166"/>
      <c r="C5" s="171" t="s">
        <v>23</v>
      </c>
      <c r="D5" s="172"/>
      <c r="E5" s="30" t="s">
        <v>27</v>
      </c>
      <c r="F5" s="163" t="s">
        <v>24</v>
      </c>
      <c r="G5" s="163"/>
      <c r="H5" s="164"/>
    </row>
    <row r="6" spans="1:8" ht="15" customHeight="1" x14ac:dyDescent="0.25">
      <c r="A6" s="165"/>
      <c r="B6" s="166"/>
      <c r="C6" s="31"/>
      <c r="D6" s="32"/>
      <c r="E6" s="31"/>
      <c r="F6" s="153" t="s">
        <v>25</v>
      </c>
      <c r="G6" s="153"/>
      <c r="H6" s="146"/>
    </row>
    <row r="7" spans="1:8" ht="15" customHeight="1" x14ac:dyDescent="0.25">
      <c r="A7" s="167"/>
      <c r="B7" s="168"/>
      <c r="C7" s="33"/>
      <c r="D7" s="34"/>
      <c r="E7" s="33"/>
      <c r="F7" s="130"/>
      <c r="G7" s="130"/>
      <c r="H7" s="131"/>
    </row>
    <row r="8" spans="1:8" x14ac:dyDescent="0.25">
      <c r="A8" s="145"/>
      <c r="B8" s="146"/>
      <c r="C8" s="33"/>
      <c r="D8" s="34"/>
      <c r="E8" s="33"/>
      <c r="F8" s="130"/>
      <c r="G8" s="130"/>
      <c r="H8" s="131"/>
    </row>
    <row r="9" spans="1:8" x14ac:dyDescent="0.25">
      <c r="A9" s="145" t="s">
        <v>1</v>
      </c>
      <c r="B9" s="146"/>
      <c r="C9" s="33"/>
      <c r="D9" s="34"/>
      <c r="E9" s="33"/>
      <c r="F9" s="130"/>
      <c r="G9" s="130"/>
      <c r="H9" s="131"/>
    </row>
    <row r="10" spans="1:8" x14ac:dyDescent="0.25">
      <c r="A10" s="145" t="s">
        <v>2</v>
      </c>
      <c r="B10" s="146"/>
      <c r="C10" s="33"/>
      <c r="D10" s="34"/>
      <c r="E10" s="33"/>
      <c r="F10" s="132" t="s">
        <v>242</v>
      </c>
      <c r="G10" s="132"/>
      <c r="H10" s="133"/>
    </row>
    <row r="11" spans="1:8" x14ac:dyDescent="0.25">
      <c r="A11" s="176"/>
      <c r="B11" s="177"/>
      <c r="C11" s="33"/>
      <c r="D11" s="34"/>
      <c r="E11" s="33"/>
      <c r="F11" s="130" t="s">
        <v>243</v>
      </c>
      <c r="G11" s="130"/>
      <c r="H11" s="131"/>
    </row>
    <row r="12" spans="1:8" x14ac:dyDescent="0.25">
      <c r="A12" s="145"/>
      <c r="B12" s="146"/>
      <c r="C12" s="33"/>
      <c r="D12" s="34"/>
      <c r="E12" s="33"/>
      <c r="F12" s="130" t="s">
        <v>244</v>
      </c>
      <c r="G12" s="130"/>
      <c r="H12" s="131"/>
    </row>
    <row r="13" spans="1:8" x14ac:dyDescent="0.25">
      <c r="A13" s="145" t="s">
        <v>3</v>
      </c>
      <c r="B13" s="146"/>
      <c r="C13" s="33"/>
      <c r="D13" s="34"/>
      <c r="E13" s="33"/>
      <c r="F13" s="134"/>
      <c r="G13" s="134"/>
      <c r="H13" s="135"/>
    </row>
    <row r="14" spans="1:8" ht="15" customHeight="1" x14ac:dyDescent="0.25">
      <c r="A14" s="145" t="s">
        <v>63</v>
      </c>
      <c r="B14" s="146"/>
      <c r="C14" s="138" t="s">
        <v>26</v>
      </c>
      <c r="D14" s="139"/>
      <c r="E14" s="154" t="s">
        <v>27</v>
      </c>
      <c r="F14" s="156" t="s">
        <v>91</v>
      </c>
      <c r="G14" s="156"/>
      <c r="H14" s="157"/>
    </row>
    <row r="15" spans="1:8" s="35" customFormat="1" ht="32.25" customHeight="1" x14ac:dyDescent="0.25">
      <c r="A15" s="151"/>
      <c r="B15" s="152"/>
      <c r="C15" s="140"/>
      <c r="D15" s="141"/>
      <c r="E15" s="155"/>
      <c r="F15" s="158"/>
      <c r="G15" s="158"/>
      <c r="H15" s="159"/>
    </row>
    <row r="16" spans="1:8" s="36" customFormat="1" x14ac:dyDescent="0.25">
      <c r="A16" s="142"/>
      <c r="B16" s="143"/>
      <c r="C16" s="143"/>
      <c r="D16" s="143"/>
      <c r="E16" s="143"/>
      <c r="F16" s="143"/>
      <c r="G16" s="143"/>
      <c r="H16" s="144"/>
    </row>
    <row r="17" spans="1:8" s="40" customFormat="1" x14ac:dyDescent="0.25">
      <c r="A17" s="37"/>
      <c r="B17" s="38" t="s">
        <v>5</v>
      </c>
      <c r="C17" s="39"/>
      <c r="D17" s="39" t="s">
        <v>28</v>
      </c>
      <c r="E17" s="39"/>
      <c r="F17" s="39"/>
      <c r="G17" s="39"/>
      <c r="H17" s="38"/>
    </row>
    <row r="18" spans="1:8" s="36" customFormat="1" ht="15" customHeight="1" x14ac:dyDescent="0.25">
      <c r="A18" s="48" t="s">
        <v>6</v>
      </c>
      <c r="B18" s="60" t="s">
        <v>88</v>
      </c>
      <c r="C18" s="41" t="s">
        <v>6</v>
      </c>
      <c r="D18" s="125" t="s">
        <v>61</v>
      </c>
      <c r="E18" s="125"/>
      <c r="F18" s="125"/>
      <c r="G18" s="125"/>
      <c r="H18" s="126"/>
    </row>
    <row r="19" spans="1:8" s="36" customFormat="1" ht="15" customHeight="1" x14ac:dyDescent="0.25">
      <c r="A19" s="122" t="s">
        <v>9</v>
      </c>
      <c r="B19" s="120" t="s">
        <v>87</v>
      </c>
      <c r="C19" s="122" t="s">
        <v>9</v>
      </c>
      <c r="D19" s="124" t="s">
        <v>103</v>
      </c>
      <c r="E19" s="124"/>
      <c r="F19" s="124"/>
      <c r="G19" s="124"/>
      <c r="H19" s="120"/>
    </row>
    <row r="20" spans="1:8" s="36" customFormat="1" ht="15" customHeight="1" x14ac:dyDescent="0.25">
      <c r="A20" s="122"/>
      <c r="B20" s="120"/>
      <c r="C20" s="122"/>
      <c r="D20" s="124"/>
      <c r="E20" s="124"/>
      <c r="F20" s="124"/>
      <c r="G20" s="124"/>
      <c r="H20" s="120"/>
    </row>
    <row r="21" spans="1:8" s="36" customFormat="1" ht="15" customHeight="1" x14ac:dyDescent="0.25">
      <c r="A21" s="122" t="s">
        <v>10</v>
      </c>
      <c r="B21" s="120" t="s">
        <v>8</v>
      </c>
      <c r="C21" s="122"/>
      <c r="D21" s="124"/>
      <c r="E21" s="124"/>
      <c r="F21" s="124"/>
      <c r="G21" s="124"/>
      <c r="H21" s="120"/>
    </row>
    <row r="22" spans="1:8" s="36" customFormat="1" ht="15" customHeight="1" x14ac:dyDescent="0.25">
      <c r="A22" s="122"/>
      <c r="B22" s="120"/>
      <c r="C22" s="122" t="s">
        <v>10</v>
      </c>
      <c r="D22" s="124" t="s">
        <v>104</v>
      </c>
      <c r="E22" s="124"/>
      <c r="F22" s="124"/>
      <c r="G22" s="124"/>
      <c r="H22" s="120"/>
    </row>
    <row r="23" spans="1:8" s="36" customFormat="1" ht="15" customHeight="1" x14ac:dyDescent="0.25">
      <c r="A23" s="122" t="s">
        <v>11</v>
      </c>
      <c r="B23" s="120" t="s">
        <v>89</v>
      </c>
      <c r="C23" s="122"/>
      <c r="D23" s="124"/>
      <c r="E23" s="124"/>
      <c r="F23" s="124"/>
      <c r="G23" s="124"/>
      <c r="H23" s="120"/>
    </row>
    <row r="24" spans="1:8" s="36" customFormat="1" ht="15" customHeight="1" x14ac:dyDescent="0.25">
      <c r="A24" s="122"/>
      <c r="B24" s="120"/>
      <c r="C24" s="122"/>
      <c r="D24" s="124"/>
      <c r="E24" s="124"/>
      <c r="F24" s="124"/>
      <c r="G24" s="124"/>
      <c r="H24" s="120"/>
    </row>
    <row r="25" spans="1:8" s="36" customFormat="1" ht="15" customHeight="1" x14ac:dyDescent="0.25">
      <c r="A25" s="122" t="s">
        <v>12</v>
      </c>
      <c r="B25" s="120" t="s">
        <v>90</v>
      </c>
      <c r="C25" s="44" t="s">
        <v>11</v>
      </c>
      <c r="D25" s="124" t="s">
        <v>62</v>
      </c>
      <c r="E25" s="124"/>
      <c r="F25" s="124"/>
      <c r="G25" s="124"/>
      <c r="H25" s="120"/>
    </row>
    <row r="26" spans="1:8" s="36" customFormat="1" ht="15" customHeight="1" x14ac:dyDescent="0.25">
      <c r="A26" s="122"/>
      <c r="B26" s="120"/>
      <c r="C26" s="44"/>
      <c r="D26" s="58"/>
      <c r="E26" s="58"/>
      <c r="F26" s="58"/>
      <c r="G26" s="58"/>
      <c r="H26" s="43"/>
    </row>
    <row r="27" spans="1:8" s="36" customFormat="1" ht="15" customHeight="1" x14ac:dyDescent="0.25">
      <c r="A27" s="122"/>
      <c r="B27" s="120"/>
      <c r="C27" s="44"/>
      <c r="D27" s="58"/>
      <c r="E27" s="58"/>
      <c r="F27" s="58"/>
      <c r="G27" s="58"/>
      <c r="H27" s="43"/>
    </row>
    <row r="28" spans="1:8" s="36" customFormat="1" ht="15" customHeight="1" x14ac:dyDescent="0.25">
      <c r="A28" s="93" t="s">
        <v>13</v>
      </c>
      <c r="B28" s="120" t="s">
        <v>246</v>
      </c>
      <c r="C28" s="95"/>
      <c r="D28" s="94"/>
      <c r="E28" s="94"/>
      <c r="F28" s="94"/>
      <c r="G28" s="94"/>
      <c r="H28" s="92"/>
    </row>
    <row r="29" spans="1:8" s="36" customFormat="1" ht="15" customHeight="1" x14ac:dyDescent="0.25">
      <c r="A29" s="93"/>
      <c r="B29" s="120"/>
      <c r="C29" s="95"/>
      <c r="D29" s="94"/>
      <c r="E29" s="94"/>
      <c r="F29" s="94"/>
      <c r="G29" s="94"/>
      <c r="H29" s="92"/>
    </row>
    <row r="30" spans="1:8" s="36" customFormat="1" ht="15" customHeight="1" x14ac:dyDescent="0.25">
      <c r="A30" s="93"/>
      <c r="B30" s="120"/>
      <c r="C30" s="95"/>
      <c r="D30" s="94"/>
      <c r="E30" s="94"/>
      <c r="F30" s="94"/>
      <c r="G30" s="94"/>
      <c r="H30" s="92"/>
    </row>
    <row r="31" spans="1:8" s="40" customFormat="1" x14ac:dyDescent="0.25">
      <c r="A31" s="2"/>
      <c r="B31" s="1" t="s">
        <v>15</v>
      </c>
      <c r="C31" s="2"/>
      <c r="D31" s="39" t="s">
        <v>29</v>
      </c>
      <c r="E31" s="39"/>
      <c r="F31" s="39"/>
      <c r="G31" s="39"/>
      <c r="H31" s="38"/>
    </row>
    <row r="32" spans="1:8" x14ac:dyDescent="0.25">
      <c r="A32" s="48" t="s">
        <v>6</v>
      </c>
      <c r="B32" s="49" t="s">
        <v>16</v>
      </c>
      <c r="C32" s="48" t="s">
        <v>6</v>
      </c>
      <c r="D32" s="149" t="s">
        <v>30</v>
      </c>
      <c r="E32" s="149"/>
      <c r="F32" s="149"/>
      <c r="G32" s="149"/>
      <c r="H32" s="150"/>
    </row>
    <row r="33" spans="1:8" x14ac:dyDescent="0.25">
      <c r="A33" s="42" t="s">
        <v>9</v>
      </c>
      <c r="B33" s="10" t="s">
        <v>18</v>
      </c>
      <c r="C33" s="42" t="s">
        <v>9</v>
      </c>
      <c r="D33" s="147" t="s">
        <v>31</v>
      </c>
      <c r="E33" s="147"/>
      <c r="F33" s="147"/>
      <c r="G33" s="147"/>
      <c r="H33" s="148"/>
    </row>
    <row r="34" spans="1:8" x14ac:dyDescent="0.25">
      <c r="A34" s="42" t="s">
        <v>10</v>
      </c>
      <c r="B34" s="10" t="s">
        <v>17</v>
      </c>
      <c r="C34" s="42" t="s">
        <v>10</v>
      </c>
      <c r="D34" s="147" t="s">
        <v>32</v>
      </c>
      <c r="E34" s="147"/>
      <c r="F34" s="147"/>
      <c r="G34" s="147"/>
      <c r="H34" s="148"/>
    </row>
    <row r="35" spans="1:8" x14ac:dyDescent="0.25">
      <c r="A35" s="42" t="s">
        <v>11</v>
      </c>
      <c r="B35" s="10" t="s">
        <v>40</v>
      </c>
      <c r="C35" s="42"/>
      <c r="D35" s="147"/>
      <c r="E35" s="147"/>
      <c r="F35" s="147"/>
      <c r="G35" s="147"/>
      <c r="H35" s="148"/>
    </row>
    <row r="36" spans="1:8" s="40" customFormat="1" x14ac:dyDescent="0.25">
      <c r="A36" s="2"/>
      <c r="B36" s="1" t="s">
        <v>33</v>
      </c>
      <c r="C36" s="2"/>
      <c r="D36" s="39" t="s">
        <v>34</v>
      </c>
      <c r="E36" s="39"/>
      <c r="F36" s="39"/>
      <c r="G36" s="39"/>
      <c r="H36" s="38"/>
    </row>
    <row r="37" spans="1:8" ht="15" customHeight="1" x14ac:dyDescent="0.25">
      <c r="A37" s="169" t="s">
        <v>36</v>
      </c>
      <c r="B37" s="126" t="s">
        <v>105</v>
      </c>
      <c r="C37" s="48" t="s">
        <v>6</v>
      </c>
      <c r="D37" s="50" t="s">
        <v>59</v>
      </c>
      <c r="E37" s="50"/>
      <c r="F37" s="50"/>
      <c r="G37" s="50" t="s">
        <v>27</v>
      </c>
      <c r="H37" s="34" t="s">
        <v>38</v>
      </c>
    </row>
    <row r="38" spans="1:8" x14ac:dyDescent="0.25">
      <c r="A38" s="122"/>
      <c r="B38" s="120"/>
      <c r="C38" s="51" t="s">
        <v>9</v>
      </c>
      <c r="D38" s="10" t="s">
        <v>60</v>
      </c>
      <c r="E38" s="10"/>
      <c r="F38" s="10"/>
      <c r="G38" s="10" t="s">
        <v>27</v>
      </c>
      <c r="H38" s="34" t="s">
        <v>39</v>
      </c>
    </row>
    <row r="39" spans="1:8" ht="15" customHeight="1" x14ac:dyDescent="0.25">
      <c r="A39" s="122"/>
      <c r="B39" s="120"/>
      <c r="C39" s="51" t="s">
        <v>10</v>
      </c>
      <c r="D39" s="10" t="s">
        <v>64</v>
      </c>
      <c r="E39" s="10"/>
      <c r="F39" s="10"/>
      <c r="G39" s="10" t="s">
        <v>27</v>
      </c>
      <c r="H39" s="34" t="s">
        <v>39</v>
      </c>
    </row>
    <row r="40" spans="1:8" ht="15" customHeight="1" x14ac:dyDescent="0.25">
      <c r="A40" s="122"/>
      <c r="B40" s="120"/>
      <c r="C40" s="51" t="s">
        <v>11</v>
      </c>
      <c r="D40" s="10" t="s">
        <v>102</v>
      </c>
      <c r="E40" s="10"/>
      <c r="F40" s="10"/>
      <c r="G40" s="10" t="s">
        <v>27</v>
      </c>
      <c r="H40" s="34" t="s">
        <v>39</v>
      </c>
    </row>
    <row r="41" spans="1:8" ht="15" customHeight="1" x14ac:dyDescent="0.25">
      <c r="A41" s="122" t="s">
        <v>9</v>
      </c>
      <c r="B41" s="195" t="s">
        <v>106</v>
      </c>
      <c r="C41" s="51" t="s">
        <v>12</v>
      </c>
      <c r="D41" s="10" t="s">
        <v>37</v>
      </c>
      <c r="E41" s="10"/>
      <c r="F41" s="10"/>
      <c r="G41" s="10" t="s">
        <v>27</v>
      </c>
      <c r="H41" s="34" t="s">
        <v>39</v>
      </c>
    </row>
    <row r="42" spans="1:8" ht="15" customHeight="1" x14ac:dyDescent="0.25">
      <c r="A42" s="122"/>
      <c r="B42" s="195"/>
      <c r="C42" s="51"/>
      <c r="D42" s="10"/>
      <c r="E42" s="10"/>
      <c r="F42" s="10"/>
      <c r="G42" s="10"/>
      <c r="H42" s="34"/>
    </row>
    <row r="43" spans="1:8" ht="48" customHeight="1" x14ac:dyDescent="0.25">
      <c r="A43" s="123"/>
      <c r="B43" s="196"/>
      <c r="C43" s="61"/>
      <c r="D43" s="56"/>
      <c r="E43" s="56"/>
      <c r="F43" s="56"/>
      <c r="G43" s="56"/>
      <c r="H43" s="57"/>
    </row>
  </sheetData>
  <mergeCells count="58">
    <mergeCell ref="A1:B1"/>
    <mergeCell ref="C1:D1"/>
    <mergeCell ref="F1:H1"/>
    <mergeCell ref="A2:B2"/>
    <mergeCell ref="C2:D2"/>
    <mergeCell ref="F2:H2"/>
    <mergeCell ref="A8:B8"/>
    <mergeCell ref="F8:H8"/>
    <mergeCell ref="A3:B3"/>
    <mergeCell ref="C3:D3"/>
    <mergeCell ref="F3:H3"/>
    <mergeCell ref="A4:B4"/>
    <mergeCell ref="C4:D4"/>
    <mergeCell ref="F4:H4"/>
    <mergeCell ref="A5:B7"/>
    <mergeCell ref="C5:D5"/>
    <mergeCell ref="F5:H5"/>
    <mergeCell ref="F6:H6"/>
    <mergeCell ref="F7:H7"/>
    <mergeCell ref="A9:B9"/>
    <mergeCell ref="F9:H9"/>
    <mergeCell ref="A10:B10"/>
    <mergeCell ref="F10:H10"/>
    <mergeCell ref="A11:B11"/>
    <mergeCell ref="F11:H11"/>
    <mergeCell ref="A12:B12"/>
    <mergeCell ref="F12:H12"/>
    <mergeCell ref="A13:B13"/>
    <mergeCell ref="F13:H13"/>
    <mergeCell ref="A14:B14"/>
    <mergeCell ref="C14:D15"/>
    <mergeCell ref="E14:E15"/>
    <mergeCell ref="F14:H15"/>
    <mergeCell ref="A15:B15"/>
    <mergeCell ref="A16:H16"/>
    <mergeCell ref="D18:H18"/>
    <mergeCell ref="A19:A20"/>
    <mergeCell ref="B19:B20"/>
    <mergeCell ref="C19:C21"/>
    <mergeCell ref="D19:H21"/>
    <mergeCell ref="A21:A22"/>
    <mergeCell ref="B21:B22"/>
    <mergeCell ref="C22:C24"/>
    <mergeCell ref="D22:H24"/>
    <mergeCell ref="A23:A24"/>
    <mergeCell ref="B23:B24"/>
    <mergeCell ref="A25:A27"/>
    <mergeCell ref="B25:B27"/>
    <mergeCell ref="D25:H25"/>
    <mergeCell ref="B37:B40"/>
    <mergeCell ref="A37:A40"/>
    <mergeCell ref="B28:B30"/>
    <mergeCell ref="B41:B43"/>
    <mergeCell ref="A41:A43"/>
    <mergeCell ref="D32:H32"/>
    <mergeCell ref="D33:H33"/>
    <mergeCell ref="D34:H34"/>
    <mergeCell ref="D35:H35"/>
  </mergeCells>
  <printOptions horizontalCentered="1"/>
  <pageMargins left="0.47244094488188981" right="0.31496062992125984" top="0.98425196850393704" bottom="0.51181102362204722" header="0.23622047244094491" footer="0.23622047244094491"/>
  <pageSetup paperSize="256" scale="72"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36"/>
  <sheetViews>
    <sheetView view="pageBreakPreview" zoomScale="80" zoomScaleSheetLayoutView="80" workbookViewId="0">
      <pane ySplit="5" topLeftCell="A22" activePane="bottomLeft" state="frozen"/>
      <selection pane="bottomLeft" activeCell="T22" sqref="T22"/>
    </sheetView>
  </sheetViews>
  <sheetFormatPr defaultRowHeight="12.75" x14ac:dyDescent="0.2"/>
  <cols>
    <col min="1" max="1" width="4.28515625" style="7" customWidth="1"/>
    <col min="2" max="2" width="52.42578125" style="7" customWidth="1"/>
    <col min="3" max="3" width="7.5703125" style="7" customWidth="1"/>
    <col min="4" max="4" width="8.140625" style="7" customWidth="1"/>
    <col min="5" max="6" width="7.7109375" style="7" hidden="1" customWidth="1"/>
    <col min="7" max="7" width="7.42578125" style="7" hidden="1" customWidth="1"/>
    <col min="8" max="8" width="7.85546875" style="7" hidden="1" customWidth="1"/>
    <col min="9" max="9" width="8.140625" style="7" hidden="1" customWidth="1"/>
    <col min="10" max="10" width="7.42578125" style="7" hidden="1" customWidth="1"/>
    <col min="11" max="15" width="7.42578125" style="7" customWidth="1"/>
    <col min="16" max="16" width="24.5703125" style="7" customWidth="1"/>
    <col min="17" max="17" width="3.7109375" style="7" customWidth="1"/>
    <col min="18" max="18" width="7" style="7" customWidth="1"/>
    <col min="19" max="19" width="13" style="7" customWidth="1"/>
    <col min="20" max="20" width="65.5703125" style="28" customWidth="1"/>
    <col min="21" max="21" width="9.140625" style="7"/>
    <col min="22" max="22" width="8.7109375" style="7" customWidth="1"/>
    <col min="23" max="23" width="5.28515625" style="7" customWidth="1"/>
    <col min="24" max="25" width="9.140625" style="80"/>
    <col min="26" max="16384" width="9.140625" style="7"/>
  </cols>
  <sheetData>
    <row r="1" spans="1:25" s="15" customFormat="1" ht="20.25" customHeight="1" x14ac:dyDescent="0.25">
      <c r="A1" s="182" t="s">
        <v>146</v>
      </c>
      <c r="B1" s="182"/>
      <c r="C1" s="182"/>
      <c r="D1" s="182"/>
      <c r="E1" s="182"/>
      <c r="F1" s="182"/>
      <c r="G1" s="182"/>
      <c r="H1" s="182"/>
      <c r="I1" s="182"/>
      <c r="J1" s="182"/>
      <c r="K1" s="182"/>
      <c r="L1" s="182"/>
      <c r="M1" s="182"/>
      <c r="N1" s="182"/>
      <c r="O1" s="182"/>
      <c r="P1" s="182"/>
      <c r="Q1" s="182"/>
      <c r="R1" s="182"/>
      <c r="S1" s="182"/>
      <c r="T1" s="182"/>
      <c r="X1" s="76"/>
      <c r="Y1" s="76"/>
    </row>
    <row r="2" spans="1:25" s="16" customFormat="1" x14ac:dyDescent="0.25">
      <c r="A2" s="8"/>
      <c r="B2" s="8"/>
      <c r="C2" s="8"/>
      <c r="D2" s="8"/>
      <c r="E2" s="8"/>
      <c r="F2" s="8"/>
      <c r="G2" s="8"/>
      <c r="H2" s="8"/>
      <c r="I2" s="8"/>
      <c r="J2" s="8"/>
      <c r="K2" s="8"/>
      <c r="L2" s="8"/>
      <c r="M2" s="8"/>
      <c r="N2" s="8"/>
      <c r="O2" s="8"/>
      <c r="P2" s="8"/>
      <c r="Q2" s="8"/>
      <c r="R2" s="8"/>
      <c r="S2" s="8"/>
      <c r="T2" s="9"/>
      <c r="X2" s="77"/>
      <c r="Y2" s="77"/>
    </row>
    <row r="3" spans="1:25" s="17" customFormat="1" ht="18" customHeight="1" x14ac:dyDescent="0.25">
      <c r="A3" s="188" t="s">
        <v>41</v>
      </c>
      <c r="B3" s="188" t="s">
        <v>42</v>
      </c>
      <c r="C3" s="179" t="s">
        <v>43</v>
      </c>
      <c r="D3" s="180"/>
      <c r="E3" s="180"/>
      <c r="F3" s="180"/>
      <c r="G3" s="180"/>
      <c r="H3" s="180"/>
      <c r="I3" s="180"/>
      <c r="J3" s="180"/>
      <c r="K3" s="180"/>
      <c r="L3" s="180"/>
      <c r="M3" s="180"/>
      <c r="N3" s="180"/>
      <c r="O3" s="181"/>
      <c r="P3" s="179" t="s">
        <v>45</v>
      </c>
      <c r="Q3" s="180"/>
      <c r="R3" s="180"/>
      <c r="S3" s="181"/>
      <c r="T3" s="188" t="s">
        <v>49</v>
      </c>
      <c r="X3" s="78"/>
      <c r="Y3" s="78"/>
    </row>
    <row r="4" spans="1:25" s="17" customFormat="1" ht="18" customHeight="1" x14ac:dyDescent="0.25">
      <c r="A4" s="189"/>
      <c r="B4" s="189"/>
      <c r="C4" s="186" t="s">
        <v>44</v>
      </c>
      <c r="D4" s="186" t="s">
        <v>247</v>
      </c>
      <c r="E4" s="183" t="s">
        <v>148</v>
      </c>
      <c r="F4" s="184"/>
      <c r="G4" s="184"/>
      <c r="H4" s="184"/>
      <c r="I4" s="184"/>
      <c r="J4" s="185"/>
      <c r="K4" s="183" t="s">
        <v>156</v>
      </c>
      <c r="L4" s="184"/>
      <c r="M4" s="184"/>
      <c r="N4" s="184"/>
      <c r="O4" s="185"/>
      <c r="P4" s="188" t="s">
        <v>46</v>
      </c>
      <c r="Q4" s="191" t="s">
        <v>47</v>
      </c>
      <c r="R4" s="192"/>
      <c r="S4" s="188" t="s">
        <v>48</v>
      </c>
      <c r="T4" s="189"/>
      <c r="X4" s="78"/>
      <c r="Y4" s="78"/>
    </row>
    <row r="5" spans="1:25" s="17" customFormat="1" ht="37.5" customHeight="1" thickBot="1" x14ac:dyDescent="0.3">
      <c r="A5" s="190"/>
      <c r="B5" s="190"/>
      <c r="C5" s="187"/>
      <c r="D5" s="187"/>
      <c r="E5" s="67" t="s">
        <v>150</v>
      </c>
      <c r="F5" s="67" t="s">
        <v>151</v>
      </c>
      <c r="G5" s="67" t="s">
        <v>152</v>
      </c>
      <c r="H5" s="67" t="s">
        <v>153</v>
      </c>
      <c r="I5" s="67" t="s">
        <v>149</v>
      </c>
      <c r="J5" s="67" t="s">
        <v>154</v>
      </c>
      <c r="K5" s="72" t="s">
        <v>147</v>
      </c>
      <c r="L5" s="72" t="s">
        <v>205</v>
      </c>
      <c r="M5" s="72" t="s">
        <v>151</v>
      </c>
      <c r="N5" s="72" t="s">
        <v>153</v>
      </c>
      <c r="O5" s="72" t="s">
        <v>155</v>
      </c>
      <c r="P5" s="190"/>
      <c r="Q5" s="193"/>
      <c r="R5" s="194"/>
      <c r="S5" s="190"/>
      <c r="T5" s="190"/>
      <c r="X5" s="78"/>
      <c r="Y5" s="78"/>
    </row>
    <row r="6" spans="1:25" s="6" customFormat="1" ht="162.75" customHeight="1" thickTop="1" x14ac:dyDescent="0.25">
      <c r="A6" s="4" t="s">
        <v>6</v>
      </c>
      <c r="B6" s="18" t="s">
        <v>157</v>
      </c>
      <c r="C6" s="69"/>
      <c r="D6" s="19"/>
      <c r="E6" s="19"/>
      <c r="F6" s="19"/>
      <c r="G6" s="19"/>
      <c r="H6" s="19"/>
      <c r="I6" s="19"/>
      <c r="J6" s="64"/>
      <c r="K6" s="64"/>
      <c r="L6" s="64"/>
      <c r="M6" s="64"/>
      <c r="N6" s="64"/>
      <c r="O6" s="64"/>
      <c r="P6" s="59" t="s">
        <v>160</v>
      </c>
      <c r="Q6" s="73">
        <v>5</v>
      </c>
      <c r="R6" s="66" t="s">
        <v>202</v>
      </c>
      <c r="S6" s="20" t="s">
        <v>161</v>
      </c>
      <c r="T6" s="66" t="s">
        <v>158</v>
      </c>
      <c r="V6" s="75">
        <f>Q6</f>
        <v>5</v>
      </c>
      <c r="W6" s="6">
        <f>8*60</f>
        <v>480</v>
      </c>
      <c r="X6" s="79">
        <f>V6/W6</f>
        <v>1.0416666666666666E-2</v>
      </c>
      <c r="Y6" s="79">
        <f>X6</f>
        <v>1.0416666666666666E-2</v>
      </c>
    </row>
    <row r="7" spans="1:25" s="6" customFormat="1" ht="66.75" hidden="1" customHeight="1" x14ac:dyDescent="0.25">
      <c r="A7" s="5" t="s">
        <v>9</v>
      </c>
      <c r="B7" s="111" t="s">
        <v>159</v>
      </c>
      <c r="C7" s="21"/>
      <c r="D7" s="70"/>
      <c r="E7" s="21"/>
      <c r="F7" s="21"/>
      <c r="G7" s="21"/>
      <c r="H7" s="21"/>
      <c r="I7" s="21"/>
      <c r="J7" s="65"/>
      <c r="K7" s="65"/>
      <c r="L7" s="65"/>
      <c r="M7" s="65"/>
      <c r="N7" s="65"/>
      <c r="O7" s="65"/>
      <c r="P7" s="22" t="s">
        <v>160</v>
      </c>
      <c r="Q7" s="74">
        <v>20</v>
      </c>
      <c r="R7" s="24" t="s">
        <v>202</v>
      </c>
      <c r="S7" s="3" t="s">
        <v>161</v>
      </c>
      <c r="T7" s="3" t="s">
        <v>51</v>
      </c>
      <c r="V7" s="75">
        <f>Q7</f>
        <v>20</v>
      </c>
      <c r="W7" s="6">
        <f>8*60</f>
        <v>480</v>
      </c>
      <c r="X7" s="79">
        <f>V7/W7</f>
        <v>4.1666666666666664E-2</v>
      </c>
      <c r="Y7" s="79">
        <v>0</v>
      </c>
    </row>
    <row r="8" spans="1:25" s="6" customFormat="1" ht="40.5" hidden="1" customHeight="1" x14ac:dyDescent="0.25">
      <c r="A8" s="5" t="s">
        <v>10</v>
      </c>
      <c r="B8" s="111" t="s">
        <v>162</v>
      </c>
      <c r="C8" s="21"/>
      <c r="D8" s="21"/>
      <c r="E8" s="21"/>
      <c r="F8" s="21"/>
      <c r="G8" s="21"/>
      <c r="H8" s="21"/>
      <c r="I8" s="70"/>
      <c r="J8" s="65"/>
      <c r="K8" s="65"/>
      <c r="L8" s="65"/>
      <c r="M8" s="65"/>
      <c r="N8" s="65"/>
      <c r="O8" s="65"/>
      <c r="P8" s="22" t="s">
        <v>160</v>
      </c>
      <c r="Q8" s="74">
        <v>1</v>
      </c>
      <c r="R8" s="24" t="s">
        <v>203</v>
      </c>
      <c r="S8" s="3" t="s">
        <v>161</v>
      </c>
      <c r="T8" s="23" t="s">
        <v>50</v>
      </c>
      <c r="V8" s="75">
        <f>Q8*8*60</f>
        <v>480</v>
      </c>
      <c r="W8" s="6">
        <f>8*60</f>
        <v>480</v>
      </c>
      <c r="X8" s="79">
        <f>V8/W8</f>
        <v>1</v>
      </c>
      <c r="Y8" s="79">
        <v>0</v>
      </c>
    </row>
    <row r="9" spans="1:25" s="6" customFormat="1" ht="54.75" hidden="1" customHeight="1" x14ac:dyDescent="0.25">
      <c r="A9" s="5" t="s">
        <v>11</v>
      </c>
      <c r="B9" s="111" t="s">
        <v>163</v>
      </c>
      <c r="C9" s="21"/>
      <c r="D9" s="21"/>
      <c r="E9" s="21"/>
      <c r="F9" s="70"/>
      <c r="G9" s="21"/>
      <c r="H9" s="21"/>
      <c r="I9" s="21"/>
      <c r="J9" s="65"/>
      <c r="K9" s="65"/>
      <c r="L9" s="65"/>
      <c r="M9" s="65"/>
      <c r="N9" s="65"/>
      <c r="O9" s="65"/>
      <c r="P9" s="22" t="s">
        <v>160</v>
      </c>
      <c r="Q9" s="74">
        <v>1</v>
      </c>
      <c r="R9" s="24" t="s">
        <v>203</v>
      </c>
      <c r="S9" s="3" t="s">
        <v>164</v>
      </c>
      <c r="T9" s="23" t="s">
        <v>50</v>
      </c>
      <c r="V9" s="75">
        <f t="shared" ref="V9:V10" si="0">Q9*8*60</f>
        <v>480</v>
      </c>
      <c r="W9" s="6">
        <f t="shared" ref="W9:W33" si="1">8*60</f>
        <v>480</v>
      </c>
      <c r="X9" s="79">
        <f t="shared" ref="X9:X33" si="2">V9/W9</f>
        <v>1</v>
      </c>
      <c r="Y9" s="79">
        <v>0</v>
      </c>
    </row>
    <row r="10" spans="1:25" s="6" customFormat="1" ht="41.25" hidden="1" customHeight="1" x14ac:dyDescent="0.25">
      <c r="A10" s="5" t="s">
        <v>12</v>
      </c>
      <c r="B10" s="111" t="s">
        <v>165</v>
      </c>
      <c r="C10" s="21"/>
      <c r="D10" s="21"/>
      <c r="E10" s="21"/>
      <c r="F10" s="21"/>
      <c r="G10" s="21"/>
      <c r="H10" s="21"/>
      <c r="I10" s="70"/>
      <c r="J10" s="65"/>
      <c r="K10" s="65"/>
      <c r="L10" s="65"/>
      <c r="M10" s="65"/>
      <c r="N10" s="65"/>
      <c r="O10" s="65"/>
      <c r="P10" s="22" t="str">
        <f>S9</f>
        <v>Kajian Tim Teknis</v>
      </c>
      <c r="Q10" s="74">
        <v>1</v>
      </c>
      <c r="R10" s="24" t="s">
        <v>203</v>
      </c>
      <c r="S10" s="3" t="s">
        <v>164</v>
      </c>
      <c r="T10" s="23" t="s">
        <v>50</v>
      </c>
      <c r="V10" s="75">
        <f t="shared" si="0"/>
        <v>480</v>
      </c>
      <c r="W10" s="6">
        <f t="shared" si="1"/>
        <v>480</v>
      </c>
      <c r="X10" s="79">
        <f t="shared" si="2"/>
        <v>1</v>
      </c>
      <c r="Y10" s="79">
        <v>0</v>
      </c>
    </row>
    <row r="11" spans="1:25" s="6" customFormat="1" ht="41.25" hidden="1" customHeight="1" x14ac:dyDescent="0.25">
      <c r="A11" s="5" t="s">
        <v>13</v>
      </c>
      <c r="B11" s="111" t="s">
        <v>166</v>
      </c>
      <c r="C11" s="21"/>
      <c r="D11" s="21"/>
      <c r="E11" s="21"/>
      <c r="F11" s="21"/>
      <c r="G11" s="70"/>
      <c r="H11" s="21"/>
      <c r="I11" s="21"/>
      <c r="J11" s="65"/>
      <c r="K11" s="65"/>
      <c r="L11" s="65"/>
      <c r="M11" s="65"/>
      <c r="N11" s="65"/>
      <c r="O11" s="65"/>
      <c r="P11" s="22" t="str">
        <f>S10</f>
        <v>Kajian Tim Teknis</v>
      </c>
      <c r="Q11" s="74">
        <v>60</v>
      </c>
      <c r="R11" s="24" t="s">
        <v>202</v>
      </c>
      <c r="S11" s="3" t="s">
        <v>164</v>
      </c>
      <c r="T11" s="23" t="s">
        <v>50</v>
      </c>
      <c r="V11" s="75">
        <f t="shared" ref="V11:V32" si="3">Q11</f>
        <v>60</v>
      </c>
      <c r="W11" s="6">
        <f t="shared" si="1"/>
        <v>480</v>
      </c>
      <c r="X11" s="79">
        <f t="shared" si="2"/>
        <v>0.125</v>
      </c>
      <c r="Y11" s="79">
        <v>0</v>
      </c>
    </row>
    <row r="12" spans="1:25" s="6" customFormat="1" ht="111" hidden="1" customHeight="1" x14ac:dyDescent="0.25">
      <c r="A12" s="5" t="s">
        <v>54</v>
      </c>
      <c r="B12" s="111" t="s">
        <v>167</v>
      </c>
      <c r="C12" s="21"/>
      <c r="D12" s="21"/>
      <c r="E12" s="70"/>
      <c r="F12" s="21"/>
      <c r="G12" s="21"/>
      <c r="H12" s="21"/>
      <c r="I12" s="21"/>
      <c r="J12" s="65"/>
      <c r="K12" s="65"/>
      <c r="L12" s="65"/>
      <c r="M12" s="65"/>
      <c r="N12" s="65"/>
      <c r="O12" s="65"/>
      <c r="P12" s="22" t="s">
        <v>168</v>
      </c>
      <c r="Q12" s="74">
        <v>60</v>
      </c>
      <c r="R12" s="24" t="s">
        <v>202</v>
      </c>
      <c r="S12" s="3" t="str">
        <f>P12</f>
        <v>Surat Pengantar Permohonan Pertimbangan Teknis</v>
      </c>
      <c r="T12" s="23" t="s">
        <v>50</v>
      </c>
      <c r="V12" s="75">
        <f t="shared" si="3"/>
        <v>60</v>
      </c>
      <c r="W12" s="6">
        <f t="shared" si="1"/>
        <v>480</v>
      </c>
      <c r="X12" s="79">
        <f t="shared" si="2"/>
        <v>0.125</v>
      </c>
      <c r="Y12" s="79">
        <v>0</v>
      </c>
    </row>
    <row r="13" spans="1:25" s="6" customFormat="1" ht="96" hidden="1" customHeight="1" x14ac:dyDescent="0.25">
      <c r="A13" s="5" t="s">
        <v>55</v>
      </c>
      <c r="B13" s="111" t="s">
        <v>169</v>
      </c>
      <c r="C13" s="21"/>
      <c r="D13" s="21"/>
      <c r="E13" s="21"/>
      <c r="F13" s="21"/>
      <c r="G13" s="70"/>
      <c r="H13" s="21"/>
      <c r="I13" s="21"/>
      <c r="J13" s="65"/>
      <c r="K13" s="65"/>
      <c r="L13" s="65"/>
      <c r="M13" s="65"/>
      <c r="N13" s="65"/>
      <c r="O13" s="65"/>
      <c r="P13" s="22" t="s">
        <v>168</v>
      </c>
      <c r="Q13" s="74">
        <v>60</v>
      </c>
      <c r="R13" s="24" t="s">
        <v>202</v>
      </c>
      <c r="S13" s="3" t="str">
        <f>P13</f>
        <v>Surat Pengantar Permohonan Pertimbangan Teknis</v>
      </c>
      <c r="T13" s="23" t="s">
        <v>50</v>
      </c>
      <c r="V13" s="75">
        <f t="shared" si="3"/>
        <v>60</v>
      </c>
      <c r="W13" s="6">
        <f t="shared" si="1"/>
        <v>480</v>
      </c>
      <c r="X13" s="79">
        <f t="shared" si="2"/>
        <v>0.125</v>
      </c>
      <c r="Y13" s="79">
        <v>0</v>
      </c>
    </row>
    <row r="14" spans="1:25" s="6" customFormat="1" ht="66.75" hidden="1" customHeight="1" x14ac:dyDescent="0.25">
      <c r="A14" s="5" t="s">
        <v>56</v>
      </c>
      <c r="B14" s="111" t="s">
        <v>170</v>
      </c>
      <c r="C14" s="21"/>
      <c r="D14" s="21"/>
      <c r="E14" s="21"/>
      <c r="F14" s="21"/>
      <c r="G14" s="21"/>
      <c r="H14" s="70"/>
      <c r="I14" s="21"/>
      <c r="J14" s="65"/>
      <c r="K14" s="65"/>
      <c r="L14" s="65"/>
      <c r="M14" s="65"/>
      <c r="N14" s="65"/>
      <c r="O14" s="65"/>
      <c r="P14" s="22" t="s">
        <v>168</v>
      </c>
      <c r="Q14" s="74">
        <v>60</v>
      </c>
      <c r="R14" s="24" t="s">
        <v>202</v>
      </c>
      <c r="S14" s="3" t="str">
        <f>P14</f>
        <v>Surat Pengantar Permohonan Pertimbangan Teknis</v>
      </c>
      <c r="T14" s="23" t="s">
        <v>50</v>
      </c>
      <c r="V14" s="75">
        <f t="shared" si="3"/>
        <v>60</v>
      </c>
      <c r="W14" s="6">
        <f t="shared" si="1"/>
        <v>480</v>
      </c>
      <c r="X14" s="79">
        <f t="shared" si="2"/>
        <v>0.125</v>
      </c>
      <c r="Y14" s="79">
        <v>0</v>
      </c>
    </row>
    <row r="15" spans="1:25" s="6" customFormat="1" ht="78.75" hidden="1" customHeight="1" x14ac:dyDescent="0.25">
      <c r="A15" s="5" t="s">
        <v>57</v>
      </c>
      <c r="B15" s="111" t="s">
        <v>199</v>
      </c>
      <c r="C15" s="21"/>
      <c r="D15" s="21"/>
      <c r="E15" s="21"/>
      <c r="F15" s="21"/>
      <c r="G15" s="21"/>
      <c r="H15" s="21"/>
      <c r="I15" s="70"/>
      <c r="J15" s="65"/>
      <c r="K15" s="65"/>
      <c r="L15" s="65"/>
      <c r="M15" s="65"/>
      <c r="N15" s="65"/>
      <c r="O15" s="65"/>
      <c r="P15" s="22" t="s">
        <v>168</v>
      </c>
      <c r="Q15" s="74">
        <v>1</v>
      </c>
      <c r="R15" s="24" t="s">
        <v>203</v>
      </c>
      <c r="S15" s="3" t="str">
        <f>P15</f>
        <v>Surat Pengantar Permohonan Pertimbangan Teknis</v>
      </c>
      <c r="T15" s="23" t="s">
        <v>50</v>
      </c>
      <c r="V15" s="75">
        <f t="shared" ref="V15:V16" si="4">Q15*8*60</f>
        <v>480</v>
      </c>
      <c r="W15" s="6">
        <f t="shared" si="1"/>
        <v>480</v>
      </c>
      <c r="X15" s="79">
        <f t="shared" si="2"/>
        <v>1</v>
      </c>
      <c r="Y15" s="79">
        <v>0</v>
      </c>
    </row>
    <row r="16" spans="1:25" s="6" customFormat="1" ht="42" customHeight="1" x14ac:dyDescent="0.25">
      <c r="A16" s="5" t="s">
        <v>9</v>
      </c>
      <c r="B16" s="3" t="s">
        <v>171</v>
      </c>
      <c r="C16" s="21"/>
      <c r="D16" s="21"/>
      <c r="E16" s="21"/>
      <c r="F16" s="21"/>
      <c r="G16" s="21"/>
      <c r="H16" s="21"/>
      <c r="I16" s="21"/>
      <c r="J16" s="71"/>
      <c r="K16" s="71"/>
      <c r="L16" s="65"/>
      <c r="M16" s="65"/>
      <c r="N16" s="65"/>
      <c r="O16" s="65"/>
      <c r="P16" s="22" t="s">
        <v>168</v>
      </c>
      <c r="Q16" s="74">
        <v>1</v>
      </c>
      <c r="R16" s="24" t="s">
        <v>203</v>
      </c>
      <c r="S16" s="3" t="s">
        <v>161</v>
      </c>
      <c r="T16" s="23" t="s">
        <v>50</v>
      </c>
      <c r="V16" s="75">
        <f t="shared" si="4"/>
        <v>480</v>
      </c>
      <c r="W16" s="6">
        <f t="shared" si="1"/>
        <v>480</v>
      </c>
      <c r="X16" s="79">
        <f t="shared" si="2"/>
        <v>1</v>
      </c>
      <c r="Y16" s="79">
        <f t="shared" ref="Y16:Y24" si="5">X16</f>
        <v>1</v>
      </c>
    </row>
    <row r="17" spans="1:25" s="6" customFormat="1" ht="42" customHeight="1" x14ac:dyDescent="0.25">
      <c r="A17" s="5" t="s">
        <v>10</v>
      </c>
      <c r="B17" s="3" t="s">
        <v>253</v>
      </c>
      <c r="C17" s="21"/>
      <c r="D17" s="21"/>
      <c r="E17" s="21"/>
      <c r="F17" s="21"/>
      <c r="G17" s="21"/>
      <c r="H17" s="21"/>
      <c r="I17" s="21"/>
      <c r="J17" s="65"/>
      <c r="K17" s="65"/>
      <c r="L17" s="71"/>
      <c r="M17" s="65"/>
      <c r="N17" s="65"/>
      <c r="O17" s="65"/>
      <c r="P17" s="22" t="s">
        <v>200</v>
      </c>
      <c r="Q17" s="74">
        <v>20</v>
      </c>
      <c r="R17" s="24" t="s">
        <v>202</v>
      </c>
      <c r="S17" s="3" t="str">
        <f t="shared" ref="S17:S23" si="6">S16</f>
        <v>Proses</v>
      </c>
      <c r="T17" s="23"/>
      <c r="V17" s="75">
        <f t="shared" si="3"/>
        <v>20</v>
      </c>
      <c r="W17" s="6">
        <f t="shared" si="1"/>
        <v>480</v>
      </c>
      <c r="X17" s="79">
        <f t="shared" si="2"/>
        <v>4.1666666666666664E-2</v>
      </c>
      <c r="Y17" s="79">
        <f t="shared" si="5"/>
        <v>4.1666666666666664E-2</v>
      </c>
    </row>
    <row r="18" spans="1:25" s="6" customFormat="1" ht="27.75" customHeight="1" x14ac:dyDescent="0.25">
      <c r="A18" s="5" t="s">
        <v>11</v>
      </c>
      <c r="B18" s="3" t="s">
        <v>250</v>
      </c>
      <c r="C18" s="21"/>
      <c r="D18" s="21"/>
      <c r="E18" s="21"/>
      <c r="F18" s="21"/>
      <c r="G18" s="21"/>
      <c r="H18" s="21"/>
      <c r="I18" s="21"/>
      <c r="J18" s="65"/>
      <c r="K18" s="65"/>
      <c r="L18" s="65"/>
      <c r="M18" s="65"/>
      <c r="N18" s="71"/>
      <c r="O18" s="65"/>
      <c r="P18" s="22" t="s">
        <v>200</v>
      </c>
      <c r="Q18" s="74">
        <v>60</v>
      </c>
      <c r="R18" s="24" t="s">
        <v>202</v>
      </c>
      <c r="S18" s="3" t="str">
        <f>S16</f>
        <v>Proses</v>
      </c>
      <c r="T18" s="23"/>
      <c r="V18" s="75">
        <f t="shared" ref="V18" si="7">Q18</f>
        <v>60</v>
      </c>
      <c r="W18" s="6">
        <f t="shared" si="1"/>
        <v>480</v>
      </c>
      <c r="X18" s="79">
        <f t="shared" ref="X18" si="8">V18/W18</f>
        <v>0.125</v>
      </c>
      <c r="Y18" s="79">
        <f t="shared" si="5"/>
        <v>0.125</v>
      </c>
    </row>
    <row r="19" spans="1:25" s="6" customFormat="1" ht="41.25" customHeight="1" x14ac:dyDescent="0.25">
      <c r="A19" s="5" t="s">
        <v>12</v>
      </c>
      <c r="B19" s="3" t="s">
        <v>173</v>
      </c>
      <c r="C19" s="21"/>
      <c r="D19" s="21"/>
      <c r="E19" s="21"/>
      <c r="F19" s="21"/>
      <c r="G19" s="21"/>
      <c r="H19" s="21"/>
      <c r="I19" s="21"/>
      <c r="J19" s="65"/>
      <c r="K19" s="65"/>
      <c r="L19" s="65"/>
      <c r="M19" s="65"/>
      <c r="N19" s="71"/>
      <c r="O19" s="65"/>
      <c r="P19" s="22" t="s">
        <v>200</v>
      </c>
      <c r="Q19" s="74">
        <v>60</v>
      </c>
      <c r="R19" s="24" t="s">
        <v>202</v>
      </c>
      <c r="S19" s="3" t="str">
        <f>S17</f>
        <v>Proses</v>
      </c>
      <c r="T19" s="23"/>
      <c r="V19" s="75">
        <f t="shared" si="3"/>
        <v>60</v>
      </c>
      <c r="W19" s="6">
        <f t="shared" si="1"/>
        <v>480</v>
      </c>
      <c r="X19" s="79">
        <f t="shared" si="2"/>
        <v>0.125</v>
      </c>
      <c r="Y19" s="79">
        <f t="shared" si="5"/>
        <v>0.125</v>
      </c>
    </row>
    <row r="20" spans="1:25" s="6" customFormat="1" ht="37.5" customHeight="1" x14ac:dyDescent="0.25">
      <c r="A20" s="5" t="s">
        <v>13</v>
      </c>
      <c r="B20" s="3" t="s">
        <v>179</v>
      </c>
      <c r="C20" s="21"/>
      <c r="D20" s="21"/>
      <c r="E20" s="21"/>
      <c r="F20" s="21"/>
      <c r="G20" s="21"/>
      <c r="H20" s="21"/>
      <c r="I20" s="21"/>
      <c r="J20" s="65"/>
      <c r="K20" s="65"/>
      <c r="L20" s="65"/>
      <c r="M20" s="65"/>
      <c r="N20" s="65"/>
      <c r="O20" s="71"/>
      <c r="P20" s="22" t="s">
        <v>200</v>
      </c>
      <c r="Q20" s="74">
        <v>1</v>
      </c>
      <c r="R20" s="24" t="s">
        <v>203</v>
      </c>
      <c r="S20" s="3" t="str">
        <f t="shared" si="6"/>
        <v>Proses</v>
      </c>
      <c r="T20" s="23"/>
      <c r="V20" s="75">
        <f t="shared" ref="V20:V23" si="9">Q20*8*60</f>
        <v>480</v>
      </c>
      <c r="W20" s="6">
        <f t="shared" si="1"/>
        <v>480</v>
      </c>
      <c r="X20" s="79">
        <f t="shared" si="2"/>
        <v>1</v>
      </c>
      <c r="Y20" s="79">
        <f t="shared" si="5"/>
        <v>1</v>
      </c>
    </row>
    <row r="21" spans="1:25" s="6" customFormat="1" ht="93" customHeight="1" x14ac:dyDescent="0.25">
      <c r="A21" s="5" t="s">
        <v>54</v>
      </c>
      <c r="B21" s="3" t="s">
        <v>180</v>
      </c>
      <c r="C21" s="21"/>
      <c r="D21" s="21"/>
      <c r="E21" s="21"/>
      <c r="F21" s="21"/>
      <c r="G21" s="21"/>
      <c r="H21" s="21"/>
      <c r="I21" s="21"/>
      <c r="J21" s="65"/>
      <c r="K21" s="65"/>
      <c r="L21" s="65"/>
      <c r="M21" s="71"/>
      <c r="N21" s="65"/>
      <c r="O21" s="65"/>
      <c r="P21" s="22" t="s">
        <v>200</v>
      </c>
      <c r="Q21" s="74">
        <v>5</v>
      </c>
      <c r="R21" s="24" t="s">
        <v>203</v>
      </c>
      <c r="S21" s="3" t="s">
        <v>201</v>
      </c>
      <c r="T21" s="23"/>
      <c r="V21" s="75">
        <f t="shared" si="9"/>
        <v>2400</v>
      </c>
      <c r="W21" s="6">
        <f t="shared" si="1"/>
        <v>480</v>
      </c>
      <c r="X21" s="79">
        <f t="shared" si="2"/>
        <v>5</v>
      </c>
      <c r="Y21" s="79">
        <f t="shared" si="5"/>
        <v>5</v>
      </c>
    </row>
    <row r="22" spans="1:25" s="6" customFormat="1" ht="53.25" customHeight="1" x14ac:dyDescent="0.25">
      <c r="A22" s="5" t="s">
        <v>55</v>
      </c>
      <c r="B22" s="3" t="s">
        <v>181</v>
      </c>
      <c r="C22" s="21"/>
      <c r="D22" s="21"/>
      <c r="E22" s="21"/>
      <c r="F22" s="21"/>
      <c r="G22" s="21"/>
      <c r="H22" s="21"/>
      <c r="I22" s="21"/>
      <c r="J22" s="65"/>
      <c r="K22" s="65"/>
      <c r="L22" s="65"/>
      <c r="M22" s="65"/>
      <c r="N22" s="71"/>
      <c r="O22" s="65"/>
      <c r="P22" s="22" t="str">
        <f>S21</f>
        <v>Laporan Pertimbangan Teknis</v>
      </c>
      <c r="Q22" s="74">
        <v>1</v>
      </c>
      <c r="R22" s="24" t="s">
        <v>203</v>
      </c>
      <c r="S22" s="3" t="str">
        <f t="shared" si="6"/>
        <v>Laporan Pertimbangan Teknis</v>
      </c>
      <c r="T22" s="23"/>
      <c r="V22" s="75">
        <f t="shared" si="9"/>
        <v>480</v>
      </c>
      <c r="W22" s="6">
        <f t="shared" si="1"/>
        <v>480</v>
      </c>
      <c r="X22" s="79">
        <f t="shared" si="2"/>
        <v>1</v>
      </c>
      <c r="Y22" s="79">
        <f t="shared" si="5"/>
        <v>1</v>
      </c>
    </row>
    <row r="23" spans="1:25" s="6" customFormat="1" ht="57.75" customHeight="1" x14ac:dyDescent="0.25">
      <c r="A23" s="5" t="s">
        <v>56</v>
      </c>
      <c r="B23" s="3" t="s">
        <v>225</v>
      </c>
      <c r="C23" s="21"/>
      <c r="D23" s="21"/>
      <c r="E23" s="21"/>
      <c r="F23" s="21"/>
      <c r="G23" s="21"/>
      <c r="H23" s="21"/>
      <c r="I23" s="21"/>
      <c r="J23" s="65"/>
      <c r="K23" s="65"/>
      <c r="L23" s="65"/>
      <c r="M23" s="65"/>
      <c r="N23" s="65"/>
      <c r="O23" s="71"/>
      <c r="P23" s="22" t="str">
        <f>S22</f>
        <v>Laporan Pertimbangan Teknis</v>
      </c>
      <c r="Q23" s="74">
        <v>1</v>
      </c>
      <c r="R23" s="24" t="s">
        <v>203</v>
      </c>
      <c r="S23" s="3" t="str">
        <f t="shared" si="6"/>
        <v>Laporan Pertimbangan Teknis</v>
      </c>
      <c r="T23" s="23"/>
      <c r="V23" s="75">
        <f t="shared" si="9"/>
        <v>480</v>
      </c>
      <c r="W23" s="6">
        <f t="shared" si="1"/>
        <v>480</v>
      </c>
      <c r="X23" s="79">
        <f t="shared" si="2"/>
        <v>1</v>
      </c>
      <c r="Y23" s="79">
        <f t="shared" si="5"/>
        <v>1</v>
      </c>
    </row>
    <row r="24" spans="1:25" s="6" customFormat="1" ht="66" customHeight="1" x14ac:dyDescent="0.25">
      <c r="A24" s="5" t="s">
        <v>57</v>
      </c>
      <c r="B24" s="3" t="s">
        <v>183</v>
      </c>
      <c r="C24" s="21"/>
      <c r="D24" s="21"/>
      <c r="E24" s="21"/>
      <c r="F24" s="21"/>
      <c r="G24" s="21"/>
      <c r="H24" s="21"/>
      <c r="I24" s="21"/>
      <c r="J24" s="65"/>
      <c r="K24" s="65"/>
      <c r="L24" s="71"/>
      <c r="M24" s="65"/>
      <c r="N24" s="65"/>
      <c r="O24" s="65"/>
      <c r="P24" s="22" t="str">
        <f>S23</f>
        <v>Laporan Pertimbangan Teknis</v>
      </c>
      <c r="Q24" s="74">
        <v>30</v>
      </c>
      <c r="R24" s="24" t="s">
        <v>202</v>
      </c>
      <c r="S24" s="3" t="s">
        <v>161</v>
      </c>
      <c r="T24" s="23"/>
      <c r="V24" s="75">
        <f t="shared" si="3"/>
        <v>30</v>
      </c>
      <c r="W24" s="6">
        <f t="shared" si="1"/>
        <v>480</v>
      </c>
      <c r="X24" s="79">
        <f t="shared" si="2"/>
        <v>6.25E-2</v>
      </c>
      <c r="Y24" s="79">
        <f t="shared" si="5"/>
        <v>6.25E-2</v>
      </c>
    </row>
    <row r="25" spans="1:25" s="6" customFormat="1" ht="65.25" hidden="1" customHeight="1" x14ac:dyDescent="0.25">
      <c r="A25" s="5" t="s">
        <v>182</v>
      </c>
      <c r="B25" s="111" t="s">
        <v>184</v>
      </c>
      <c r="C25" s="21"/>
      <c r="D25" s="21"/>
      <c r="E25" s="21"/>
      <c r="F25" s="21"/>
      <c r="G25" s="21"/>
      <c r="H25" s="21"/>
      <c r="I25" s="21"/>
      <c r="J25" s="71"/>
      <c r="K25" s="71"/>
      <c r="L25" s="65"/>
      <c r="M25" s="65"/>
      <c r="N25" s="65"/>
      <c r="O25" s="65"/>
      <c r="P25" s="22" t="str">
        <f>P24</f>
        <v>Laporan Pertimbangan Teknis</v>
      </c>
      <c r="Q25" s="74">
        <v>30</v>
      </c>
      <c r="R25" s="24" t="s">
        <v>202</v>
      </c>
      <c r="S25" s="3" t="str">
        <f>S24</f>
        <v>Proses</v>
      </c>
      <c r="T25" s="23"/>
      <c r="V25" s="75">
        <f t="shared" si="3"/>
        <v>30</v>
      </c>
      <c r="W25" s="6">
        <f t="shared" si="1"/>
        <v>480</v>
      </c>
      <c r="X25" s="79">
        <f t="shared" si="2"/>
        <v>6.25E-2</v>
      </c>
      <c r="Y25" s="79">
        <v>0</v>
      </c>
    </row>
    <row r="26" spans="1:25" s="6" customFormat="1" ht="67.5" hidden="1" customHeight="1" x14ac:dyDescent="0.25">
      <c r="A26" s="5" t="s">
        <v>182</v>
      </c>
      <c r="B26" s="111" t="s">
        <v>185</v>
      </c>
      <c r="C26" s="21"/>
      <c r="D26" s="21"/>
      <c r="E26" s="21"/>
      <c r="F26" s="21"/>
      <c r="G26" s="70"/>
      <c r="H26" s="21"/>
      <c r="I26" s="21"/>
      <c r="J26" s="21"/>
      <c r="K26" s="21"/>
      <c r="L26" s="21"/>
      <c r="M26" s="21"/>
      <c r="N26" s="21"/>
      <c r="O26" s="21"/>
      <c r="P26" s="3" t="str">
        <f>P25</f>
        <v>Laporan Pertimbangan Teknis</v>
      </c>
      <c r="Q26" s="74">
        <v>60</v>
      </c>
      <c r="R26" s="24" t="s">
        <v>202</v>
      </c>
      <c r="S26" s="3" t="s">
        <v>132</v>
      </c>
      <c r="T26" s="23" t="s">
        <v>50</v>
      </c>
      <c r="V26" s="75">
        <f t="shared" si="3"/>
        <v>60</v>
      </c>
      <c r="W26" s="6">
        <f t="shared" si="1"/>
        <v>480</v>
      </c>
      <c r="X26" s="79">
        <f t="shared" si="2"/>
        <v>0.125</v>
      </c>
      <c r="Y26" s="79">
        <v>0</v>
      </c>
    </row>
    <row r="27" spans="1:25" s="6" customFormat="1" ht="63.75" hidden="1" customHeight="1" x14ac:dyDescent="0.25">
      <c r="A27" s="5" t="s">
        <v>187</v>
      </c>
      <c r="B27" s="111" t="s">
        <v>186</v>
      </c>
      <c r="C27" s="21"/>
      <c r="D27" s="21"/>
      <c r="E27" s="70"/>
      <c r="F27" s="21"/>
      <c r="G27" s="21"/>
      <c r="H27" s="21"/>
      <c r="I27" s="21"/>
      <c r="J27" s="21"/>
      <c r="K27" s="21"/>
      <c r="L27" s="21"/>
      <c r="M27" s="21"/>
      <c r="N27" s="21"/>
      <c r="O27" s="21"/>
      <c r="P27" s="3" t="s">
        <v>132</v>
      </c>
      <c r="Q27" s="74">
        <v>1</v>
      </c>
      <c r="R27" s="24" t="s">
        <v>203</v>
      </c>
      <c r="S27" s="3" t="s">
        <v>161</v>
      </c>
      <c r="T27" s="23" t="s">
        <v>50</v>
      </c>
      <c r="V27" s="75">
        <f t="shared" ref="V27" si="10">Q27*8*60</f>
        <v>480</v>
      </c>
      <c r="W27" s="6">
        <f t="shared" si="1"/>
        <v>480</v>
      </c>
      <c r="X27" s="79">
        <f t="shared" si="2"/>
        <v>1</v>
      </c>
      <c r="Y27" s="79">
        <v>0</v>
      </c>
    </row>
    <row r="28" spans="1:25" s="6" customFormat="1" ht="66.75" hidden="1" customHeight="1" x14ac:dyDescent="0.25">
      <c r="A28" s="5" t="s">
        <v>188</v>
      </c>
      <c r="B28" s="111" t="s">
        <v>189</v>
      </c>
      <c r="C28" s="21"/>
      <c r="D28" s="21"/>
      <c r="E28" s="21"/>
      <c r="F28" s="21"/>
      <c r="G28" s="70"/>
      <c r="H28" s="21"/>
      <c r="I28" s="21"/>
      <c r="J28" s="21"/>
      <c r="K28" s="21"/>
      <c r="L28" s="21"/>
      <c r="M28" s="21"/>
      <c r="N28" s="21"/>
      <c r="O28" s="21"/>
      <c r="P28" s="3" t="str">
        <f>P27</f>
        <v>Draft Surat Izin atau Draft Surat Penolakan Izin.</v>
      </c>
      <c r="Q28" s="74">
        <v>60</v>
      </c>
      <c r="R28" s="24" t="s">
        <v>202</v>
      </c>
      <c r="S28" s="3" t="str">
        <f>S27</f>
        <v>Proses</v>
      </c>
      <c r="T28" s="23" t="s">
        <v>50</v>
      </c>
      <c r="V28" s="75">
        <f t="shared" si="3"/>
        <v>60</v>
      </c>
      <c r="W28" s="6">
        <f t="shared" si="1"/>
        <v>480</v>
      </c>
      <c r="X28" s="79">
        <f t="shared" si="2"/>
        <v>0.125</v>
      </c>
      <c r="Y28" s="79">
        <v>0</v>
      </c>
    </row>
    <row r="29" spans="1:25" s="6" customFormat="1" ht="118.5" hidden="1" customHeight="1" x14ac:dyDescent="0.25">
      <c r="A29" s="5" t="s">
        <v>191</v>
      </c>
      <c r="B29" s="111" t="s">
        <v>190</v>
      </c>
      <c r="C29" s="21"/>
      <c r="D29" s="21"/>
      <c r="E29" s="21"/>
      <c r="F29" s="21"/>
      <c r="G29" s="21"/>
      <c r="H29" s="70"/>
      <c r="I29" s="21"/>
      <c r="J29" s="21"/>
      <c r="K29" s="21"/>
      <c r="L29" s="21"/>
      <c r="M29" s="21"/>
      <c r="N29" s="21"/>
      <c r="O29" s="21"/>
      <c r="P29" s="3" t="str">
        <f>P28</f>
        <v>Draft Surat Izin atau Draft Surat Penolakan Izin.</v>
      </c>
      <c r="Q29" s="74">
        <v>60</v>
      </c>
      <c r="R29" s="24" t="s">
        <v>202</v>
      </c>
      <c r="S29" s="3" t="str">
        <f>S28</f>
        <v>Proses</v>
      </c>
      <c r="T29" s="23"/>
      <c r="V29" s="75">
        <f t="shared" si="3"/>
        <v>60</v>
      </c>
      <c r="W29" s="6">
        <f t="shared" si="1"/>
        <v>480</v>
      </c>
      <c r="X29" s="79">
        <f t="shared" si="2"/>
        <v>0.125</v>
      </c>
      <c r="Y29" s="79">
        <v>0</v>
      </c>
    </row>
    <row r="30" spans="1:25" s="6" customFormat="1" ht="99.75" hidden="1" customHeight="1" x14ac:dyDescent="0.25">
      <c r="A30" s="5" t="s">
        <v>192</v>
      </c>
      <c r="B30" s="111" t="s">
        <v>193</v>
      </c>
      <c r="C30" s="21"/>
      <c r="D30" s="21"/>
      <c r="E30" s="21"/>
      <c r="F30" s="21"/>
      <c r="G30" s="21"/>
      <c r="H30" s="21"/>
      <c r="I30" s="70"/>
      <c r="J30" s="21"/>
      <c r="K30" s="21"/>
      <c r="L30" s="21"/>
      <c r="M30" s="21"/>
      <c r="N30" s="21"/>
      <c r="O30" s="21"/>
      <c r="P30" s="3" t="str">
        <f>P29</f>
        <v>Draft Surat Izin atau Draft Surat Penolakan Izin.</v>
      </c>
      <c r="Q30" s="74">
        <v>1</v>
      </c>
      <c r="R30" s="24" t="s">
        <v>203</v>
      </c>
      <c r="S30" s="3" t="str">
        <f>S29</f>
        <v>Proses</v>
      </c>
      <c r="T30" s="23" t="s">
        <v>50</v>
      </c>
      <c r="V30" s="75">
        <f t="shared" ref="V30" si="11">Q30*8*60</f>
        <v>480</v>
      </c>
      <c r="W30" s="6">
        <f t="shared" si="1"/>
        <v>480</v>
      </c>
      <c r="X30" s="79">
        <f t="shared" si="2"/>
        <v>1</v>
      </c>
      <c r="Y30" s="79">
        <v>0</v>
      </c>
    </row>
    <row r="31" spans="1:25" s="6" customFormat="1" ht="81.75" hidden="1" customHeight="1" x14ac:dyDescent="0.25">
      <c r="A31" s="5" t="s">
        <v>194</v>
      </c>
      <c r="B31" s="111" t="s">
        <v>195</v>
      </c>
      <c r="C31" s="70"/>
      <c r="D31" s="70"/>
      <c r="E31" s="70"/>
      <c r="F31" s="70"/>
      <c r="G31" s="70"/>
      <c r="H31" s="70"/>
      <c r="I31" s="70"/>
      <c r="J31" s="70"/>
      <c r="K31" s="70"/>
      <c r="L31" s="70"/>
      <c r="M31" s="21"/>
      <c r="N31" s="21"/>
      <c r="O31" s="21"/>
      <c r="P31" s="3" t="s">
        <v>133</v>
      </c>
      <c r="Q31" s="74">
        <v>30</v>
      </c>
      <c r="R31" s="24" t="s">
        <v>202</v>
      </c>
      <c r="S31" s="3" t="str">
        <f>P31</f>
        <v>Surat Izin atau Surat Penolakan Izin.</v>
      </c>
      <c r="T31" s="26" t="s">
        <v>52</v>
      </c>
      <c r="V31" s="75">
        <f t="shared" si="3"/>
        <v>30</v>
      </c>
      <c r="W31" s="6">
        <f t="shared" si="1"/>
        <v>480</v>
      </c>
      <c r="X31" s="79">
        <f t="shared" si="2"/>
        <v>6.25E-2</v>
      </c>
      <c r="Y31" s="79">
        <v>0</v>
      </c>
    </row>
    <row r="32" spans="1:25" s="6" customFormat="1" ht="67.5" hidden="1" customHeight="1" x14ac:dyDescent="0.25">
      <c r="A32" s="5" t="s">
        <v>197</v>
      </c>
      <c r="B32" s="111" t="s">
        <v>196</v>
      </c>
      <c r="C32" s="70"/>
      <c r="D32" s="70"/>
      <c r="E32" s="70"/>
      <c r="F32" s="70"/>
      <c r="G32" s="70"/>
      <c r="H32" s="70"/>
      <c r="I32" s="70"/>
      <c r="J32" s="70"/>
      <c r="K32" s="70"/>
      <c r="L32" s="70"/>
      <c r="M32" s="21"/>
      <c r="N32" s="21"/>
      <c r="O32" s="21"/>
      <c r="P32" s="3" t="str">
        <f>P31</f>
        <v>Surat Izin atau Surat Penolakan Izin.</v>
      </c>
      <c r="Q32" s="74">
        <v>30</v>
      </c>
      <c r="R32" s="24" t="s">
        <v>202</v>
      </c>
      <c r="S32" s="3" t="s">
        <v>161</v>
      </c>
      <c r="T32" s="26" t="s">
        <v>53</v>
      </c>
      <c r="V32" s="75">
        <f t="shared" si="3"/>
        <v>30</v>
      </c>
      <c r="W32" s="6">
        <f t="shared" si="1"/>
        <v>480</v>
      </c>
      <c r="X32" s="79">
        <f t="shared" si="2"/>
        <v>6.25E-2</v>
      </c>
      <c r="Y32" s="79">
        <v>0</v>
      </c>
    </row>
    <row r="33" spans="1:26" s="6" customFormat="1" ht="39.75" customHeight="1" x14ac:dyDescent="0.25">
      <c r="A33" s="5" t="s">
        <v>58</v>
      </c>
      <c r="B33" s="3" t="s">
        <v>260</v>
      </c>
      <c r="C33" s="70"/>
      <c r="D33" s="70"/>
      <c r="E33" s="70"/>
      <c r="F33" s="70"/>
      <c r="G33" s="70"/>
      <c r="H33" s="70"/>
      <c r="I33" s="70"/>
      <c r="J33" s="70"/>
      <c r="K33" s="70"/>
      <c r="L33" s="70"/>
      <c r="M33" s="21"/>
      <c r="N33" s="21"/>
      <c r="O33" s="21"/>
      <c r="P33" s="3" t="str">
        <f>P24</f>
        <v>Laporan Pertimbangan Teknis</v>
      </c>
      <c r="Q33" s="74"/>
      <c r="R33" s="24"/>
      <c r="S33" s="3"/>
      <c r="T33" s="23" t="s">
        <v>50</v>
      </c>
      <c r="V33" s="75">
        <f t="shared" ref="V33" si="12">Q33*8*60</f>
        <v>0</v>
      </c>
      <c r="W33" s="6">
        <f t="shared" si="1"/>
        <v>480</v>
      </c>
      <c r="X33" s="79">
        <f t="shared" si="2"/>
        <v>0</v>
      </c>
      <c r="Y33" s="79">
        <v>0</v>
      </c>
    </row>
    <row r="34" spans="1:26" s="6" customFormat="1" x14ac:dyDescent="0.25">
      <c r="T34" s="27"/>
      <c r="X34" s="79"/>
      <c r="Y34" s="79"/>
    </row>
    <row r="35" spans="1:26" s="6" customFormat="1" ht="15" x14ac:dyDescent="0.25">
      <c r="A35" s="82" t="s">
        <v>204</v>
      </c>
      <c r="T35" s="27"/>
      <c r="X35" s="81">
        <f>SUM(X6:X33)</f>
        <v>16.46875</v>
      </c>
      <c r="Y35" s="81">
        <f>SUM(Y6:Y33)</f>
        <v>9.3645833333333339</v>
      </c>
    </row>
    <row r="36" spans="1:26" ht="17.25" customHeight="1" x14ac:dyDescent="0.25">
      <c r="A36" s="14" t="s">
        <v>251</v>
      </c>
      <c r="T36" s="7"/>
      <c r="U36" s="28"/>
      <c r="X36" s="7"/>
      <c r="Z36" s="80"/>
    </row>
  </sheetData>
  <mergeCells count="13">
    <mergeCell ref="C3:O3"/>
    <mergeCell ref="A1:T1"/>
    <mergeCell ref="P3:S3"/>
    <mergeCell ref="E4:J4"/>
    <mergeCell ref="D4:D5"/>
    <mergeCell ref="C4:C5"/>
    <mergeCell ref="B3:B5"/>
    <mergeCell ref="A3:A5"/>
    <mergeCell ref="P4:P5"/>
    <mergeCell ref="S4:S5"/>
    <mergeCell ref="T3:T5"/>
    <mergeCell ref="Q4:R5"/>
    <mergeCell ref="K4:O4"/>
  </mergeCells>
  <printOptions horizontalCentered="1"/>
  <pageMargins left="0.35433070866141736" right="0.31496062992125984" top="0.78740157480314965" bottom="0.39370078740157483" header="0.23622047244094491" footer="0.23622047244094491"/>
  <pageSetup paperSize="256" scale="56" orientation="landscape"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36"/>
  <sheetViews>
    <sheetView view="pageBreakPreview" zoomScale="90" zoomScaleSheetLayoutView="90" workbookViewId="0">
      <pane ySplit="5" topLeftCell="A6" activePane="bottomLeft" state="frozen"/>
      <selection pane="bottomLeft" activeCell="T6" sqref="T6"/>
    </sheetView>
  </sheetViews>
  <sheetFormatPr defaultRowHeight="12.75" x14ac:dyDescent="0.2"/>
  <cols>
    <col min="1" max="1" width="4.28515625" style="7" customWidth="1"/>
    <col min="2" max="2" width="45.85546875" style="7" customWidth="1"/>
    <col min="3" max="3" width="7.5703125" style="7" customWidth="1"/>
    <col min="4" max="4" width="8.140625" style="7" customWidth="1"/>
    <col min="5" max="6" width="7.7109375" style="7" hidden="1" customWidth="1"/>
    <col min="7" max="7" width="7.42578125" style="7" hidden="1" customWidth="1"/>
    <col min="8" max="8" width="7.85546875" style="7" hidden="1" customWidth="1"/>
    <col min="9" max="9" width="8.140625" style="7" hidden="1" customWidth="1"/>
    <col min="10" max="10" width="7.42578125" style="7" hidden="1" customWidth="1"/>
    <col min="11" max="15" width="7.42578125" style="7" customWidth="1"/>
    <col min="16" max="16" width="18.140625" style="7" customWidth="1"/>
    <col min="17" max="17" width="3.7109375" style="7" customWidth="1"/>
    <col min="18" max="18" width="7" style="7" customWidth="1"/>
    <col min="19" max="19" width="13" style="7" customWidth="1"/>
    <col min="20" max="20" width="44.140625" style="28" customWidth="1"/>
    <col min="21" max="21" width="9.140625" style="7"/>
    <col min="22" max="22" width="8.7109375" style="7" customWidth="1"/>
    <col min="23" max="23" width="5.28515625" style="7" customWidth="1"/>
    <col min="24" max="25" width="9.140625" style="80"/>
    <col min="26" max="16384" width="9.140625" style="7"/>
  </cols>
  <sheetData>
    <row r="1" spans="1:25" s="15" customFormat="1" ht="20.25" customHeight="1" x14ac:dyDescent="0.25">
      <c r="A1" s="182" t="s">
        <v>220</v>
      </c>
      <c r="B1" s="182"/>
      <c r="C1" s="182"/>
      <c r="D1" s="182"/>
      <c r="E1" s="182"/>
      <c r="F1" s="182"/>
      <c r="G1" s="182"/>
      <c r="H1" s="182"/>
      <c r="I1" s="182"/>
      <c r="J1" s="182"/>
      <c r="K1" s="182"/>
      <c r="L1" s="182"/>
      <c r="M1" s="182"/>
      <c r="N1" s="182"/>
      <c r="O1" s="182"/>
      <c r="P1" s="182"/>
      <c r="Q1" s="182"/>
      <c r="R1" s="182"/>
      <c r="S1" s="182"/>
      <c r="T1" s="182"/>
      <c r="X1" s="76"/>
      <c r="Y1" s="76"/>
    </row>
    <row r="2" spans="1:25" s="16" customFormat="1" x14ac:dyDescent="0.25">
      <c r="A2" s="8"/>
      <c r="B2" s="8"/>
      <c r="C2" s="8"/>
      <c r="D2" s="8"/>
      <c r="E2" s="8"/>
      <c r="F2" s="8"/>
      <c r="G2" s="8"/>
      <c r="H2" s="8"/>
      <c r="I2" s="8"/>
      <c r="J2" s="8"/>
      <c r="K2" s="8"/>
      <c r="L2" s="8"/>
      <c r="M2" s="8"/>
      <c r="N2" s="8"/>
      <c r="O2" s="8"/>
      <c r="P2" s="8"/>
      <c r="Q2" s="8"/>
      <c r="R2" s="8"/>
      <c r="S2" s="8"/>
      <c r="T2" s="9"/>
      <c r="X2" s="77"/>
      <c r="Y2" s="77"/>
    </row>
    <row r="3" spans="1:25" s="17" customFormat="1" ht="18" customHeight="1" x14ac:dyDescent="0.25">
      <c r="A3" s="188" t="s">
        <v>41</v>
      </c>
      <c r="B3" s="188" t="s">
        <v>42</v>
      </c>
      <c r="C3" s="179" t="s">
        <v>43</v>
      </c>
      <c r="D3" s="180"/>
      <c r="E3" s="180"/>
      <c r="F3" s="180"/>
      <c r="G3" s="180"/>
      <c r="H3" s="180"/>
      <c r="I3" s="180"/>
      <c r="J3" s="180"/>
      <c r="K3" s="180"/>
      <c r="L3" s="180"/>
      <c r="M3" s="180"/>
      <c r="N3" s="180"/>
      <c r="O3" s="181"/>
      <c r="P3" s="179" t="s">
        <v>45</v>
      </c>
      <c r="Q3" s="180"/>
      <c r="R3" s="180"/>
      <c r="S3" s="181"/>
      <c r="T3" s="188" t="s">
        <v>49</v>
      </c>
      <c r="X3" s="78"/>
      <c r="Y3" s="78"/>
    </row>
    <row r="4" spans="1:25" s="17" customFormat="1" ht="18" customHeight="1" x14ac:dyDescent="0.25">
      <c r="A4" s="189"/>
      <c r="B4" s="189"/>
      <c r="C4" s="186" t="s">
        <v>44</v>
      </c>
      <c r="D4" s="186" t="s">
        <v>247</v>
      </c>
      <c r="E4" s="183" t="s">
        <v>148</v>
      </c>
      <c r="F4" s="184"/>
      <c r="G4" s="184"/>
      <c r="H4" s="184"/>
      <c r="I4" s="184"/>
      <c r="J4" s="185"/>
      <c r="K4" s="183" t="s">
        <v>156</v>
      </c>
      <c r="L4" s="184"/>
      <c r="M4" s="184"/>
      <c r="N4" s="184"/>
      <c r="O4" s="185"/>
      <c r="P4" s="188" t="s">
        <v>46</v>
      </c>
      <c r="Q4" s="191" t="s">
        <v>47</v>
      </c>
      <c r="R4" s="192"/>
      <c r="S4" s="188" t="s">
        <v>48</v>
      </c>
      <c r="T4" s="189"/>
      <c r="X4" s="78"/>
      <c r="Y4" s="78"/>
    </row>
    <row r="5" spans="1:25" s="17" customFormat="1" ht="37.5" customHeight="1" thickBot="1" x14ac:dyDescent="0.3">
      <c r="A5" s="190"/>
      <c r="B5" s="190"/>
      <c r="C5" s="187"/>
      <c r="D5" s="187"/>
      <c r="E5" s="68" t="s">
        <v>150</v>
      </c>
      <c r="F5" s="68" t="s">
        <v>151</v>
      </c>
      <c r="G5" s="68" t="s">
        <v>152</v>
      </c>
      <c r="H5" s="68" t="s">
        <v>153</v>
      </c>
      <c r="I5" s="68" t="s">
        <v>149</v>
      </c>
      <c r="J5" s="68" t="s">
        <v>154</v>
      </c>
      <c r="K5" s="72" t="s">
        <v>147</v>
      </c>
      <c r="L5" s="72" t="s">
        <v>205</v>
      </c>
      <c r="M5" s="72" t="s">
        <v>151</v>
      </c>
      <c r="N5" s="72" t="s">
        <v>153</v>
      </c>
      <c r="O5" s="72" t="s">
        <v>155</v>
      </c>
      <c r="P5" s="190"/>
      <c r="Q5" s="193"/>
      <c r="R5" s="194"/>
      <c r="S5" s="190"/>
      <c r="T5" s="190"/>
      <c r="X5" s="78"/>
      <c r="Y5" s="78"/>
    </row>
    <row r="6" spans="1:25" s="6" customFormat="1" ht="231" customHeight="1" thickTop="1" x14ac:dyDescent="0.25">
      <c r="A6" s="4" t="s">
        <v>6</v>
      </c>
      <c r="B6" s="18" t="s">
        <v>259</v>
      </c>
      <c r="C6" s="69"/>
      <c r="D6" s="19"/>
      <c r="E6" s="19"/>
      <c r="F6" s="19"/>
      <c r="G6" s="19"/>
      <c r="H6" s="19"/>
      <c r="I6" s="19"/>
      <c r="J6" s="64"/>
      <c r="K6" s="64"/>
      <c r="L6" s="64"/>
      <c r="M6" s="64"/>
      <c r="N6" s="64"/>
      <c r="O6" s="64"/>
      <c r="P6" s="59" t="s">
        <v>160</v>
      </c>
      <c r="Q6" s="73">
        <v>5</v>
      </c>
      <c r="R6" s="66" t="s">
        <v>202</v>
      </c>
      <c r="S6" s="20" t="s">
        <v>161</v>
      </c>
      <c r="T6" s="66" t="s">
        <v>236</v>
      </c>
      <c r="V6" s="75">
        <f>Q6</f>
        <v>5</v>
      </c>
      <c r="W6" s="6">
        <f>8*60</f>
        <v>480</v>
      </c>
      <c r="X6" s="79">
        <f>V6/W6</f>
        <v>1.0416666666666666E-2</v>
      </c>
      <c r="Y6" s="79">
        <f>X6</f>
        <v>1.0416666666666666E-2</v>
      </c>
    </row>
    <row r="7" spans="1:25" s="6" customFormat="1" ht="66.75" hidden="1" customHeight="1" x14ac:dyDescent="0.25">
      <c r="A7" s="5" t="s">
        <v>9</v>
      </c>
      <c r="B7" s="111" t="s">
        <v>159</v>
      </c>
      <c r="C7" s="21"/>
      <c r="D7" s="70"/>
      <c r="E7" s="21"/>
      <c r="F7" s="21"/>
      <c r="G7" s="21"/>
      <c r="H7" s="21"/>
      <c r="I7" s="21"/>
      <c r="J7" s="65"/>
      <c r="K7" s="65"/>
      <c r="L7" s="65"/>
      <c r="M7" s="65"/>
      <c r="N7" s="65"/>
      <c r="O7" s="65"/>
      <c r="P7" s="22" t="s">
        <v>160</v>
      </c>
      <c r="Q7" s="74">
        <v>20</v>
      </c>
      <c r="R7" s="24" t="s">
        <v>202</v>
      </c>
      <c r="S7" s="3" t="s">
        <v>161</v>
      </c>
      <c r="T7" s="3" t="s">
        <v>51</v>
      </c>
      <c r="V7" s="75">
        <f>Q7</f>
        <v>20</v>
      </c>
      <c r="W7" s="6">
        <f>8*60</f>
        <v>480</v>
      </c>
      <c r="X7" s="79">
        <f>V7/W7</f>
        <v>4.1666666666666664E-2</v>
      </c>
      <c r="Y7" s="79">
        <v>0</v>
      </c>
    </row>
    <row r="8" spans="1:25" s="6" customFormat="1" ht="40.5" hidden="1" customHeight="1" x14ac:dyDescent="0.25">
      <c r="A8" s="5" t="s">
        <v>10</v>
      </c>
      <c r="B8" s="111" t="s">
        <v>162</v>
      </c>
      <c r="C8" s="21"/>
      <c r="D8" s="21"/>
      <c r="E8" s="21"/>
      <c r="F8" s="21"/>
      <c r="G8" s="21"/>
      <c r="H8" s="21"/>
      <c r="I8" s="70"/>
      <c r="J8" s="65"/>
      <c r="K8" s="65"/>
      <c r="L8" s="65"/>
      <c r="M8" s="65"/>
      <c r="N8" s="65"/>
      <c r="O8" s="65"/>
      <c r="P8" s="22" t="s">
        <v>160</v>
      </c>
      <c r="Q8" s="74">
        <v>1</v>
      </c>
      <c r="R8" s="24" t="s">
        <v>203</v>
      </c>
      <c r="S8" s="3" t="s">
        <v>161</v>
      </c>
      <c r="T8" s="23" t="s">
        <v>50</v>
      </c>
      <c r="V8" s="75">
        <f>Q8*8*60</f>
        <v>480</v>
      </c>
      <c r="W8" s="6">
        <f>8*60</f>
        <v>480</v>
      </c>
      <c r="X8" s="79">
        <f>V8/W8</f>
        <v>1</v>
      </c>
      <c r="Y8" s="79">
        <v>0</v>
      </c>
    </row>
    <row r="9" spans="1:25" s="6" customFormat="1" ht="54.75" hidden="1" customHeight="1" x14ac:dyDescent="0.25">
      <c r="A9" s="5" t="s">
        <v>11</v>
      </c>
      <c r="B9" s="111" t="s">
        <v>163</v>
      </c>
      <c r="C9" s="21"/>
      <c r="D9" s="21"/>
      <c r="E9" s="21"/>
      <c r="F9" s="70"/>
      <c r="G9" s="21"/>
      <c r="H9" s="21"/>
      <c r="I9" s="21"/>
      <c r="J9" s="65"/>
      <c r="K9" s="65"/>
      <c r="L9" s="65"/>
      <c r="M9" s="65"/>
      <c r="N9" s="65"/>
      <c r="O9" s="65"/>
      <c r="P9" s="22" t="s">
        <v>160</v>
      </c>
      <c r="Q9" s="74">
        <v>1</v>
      </c>
      <c r="R9" s="24" t="s">
        <v>203</v>
      </c>
      <c r="S9" s="3" t="s">
        <v>164</v>
      </c>
      <c r="T9" s="23" t="s">
        <v>50</v>
      </c>
      <c r="V9" s="75">
        <f t="shared" ref="V9:V10" si="0">Q9*8*60</f>
        <v>480</v>
      </c>
      <c r="W9" s="6">
        <f t="shared" ref="W9:W33" si="1">8*60</f>
        <v>480</v>
      </c>
      <c r="X9" s="79">
        <f t="shared" ref="X9:X33" si="2">V9/W9</f>
        <v>1</v>
      </c>
      <c r="Y9" s="79">
        <v>0</v>
      </c>
    </row>
    <row r="10" spans="1:25" s="6" customFormat="1" ht="41.25" hidden="1" customHeight="1" x14ac:dyDescent="0.25">
      <c r="A10" s="5" t="s">
        <v>12</v>
      </c>
      <c r="B10" s="111" t="s">
        <v>165</v>
      </c>
      <c r="C10" s="21"/>
      <c r="D10" s="21"/>
      <c r="E10" s="21"/>
      <c r="F10" s="21"/>
      <c r="G10" s="21"/>
      <c r="H10" s="21"/>
      <c r="I10" s="70"/>
      <c r="J10" s="65"/>
      <c r="K10" s="65"/>
      <c r="L10" s="65"/>
      <c r="M10" s="65"/>
      <c r="N10" s="65"/>
      <c r="O10" s="65"/>
      <c r="P10" s="22" t="str">
        <f>S9</f>
        <v>Kajian Tim Teknis</v>
      </c>
      <c r="Q10" s="74">
        <v>1</v>
      </c>
      <c r="R10" s="24" t="s">
        <v>203</v>
      </c>
      <c r="S10" s="3" t="s">
        <v>164</v>
      </c>
      <c r="T10" s="23" t="s">
        <v>50</v>
      </c>
      <c r="V10" s="75">
        <f t="shared" si="0"/>
        <v>480</v>
      </c>
      <c r="W10" s="6">
        <f t="shared" si="1"/>
        <v>480</v>
      </c>
      <c r="X10" s="79">
        <f t="shared" si="2"/>
        <v>1</v>
      </c>
      <c r="Y10" s="79">
        <v>0</v>
      </c>
    </row>
    <row r="11" spans="1:25" s="6" customFormat="1" ht="41.25" hidden="1" customHeight="1" x14ac:dyDescent="0.25">
      <c r="A11" s="5" t="s">
        <v>13</v>
      </c>
      <c r="B11" s="111" t="s">
        <v>166</v>
      </c>
      <c r="C11" s="21"/>
      <c r="D11" s="21"/>
      <c r="E11" s="21"/>
      <c r="F11" s="21"/>
      <c r="G11" s="70"/>
      <c r="H11" s="21"/>
      <c r="I11" s="21"/>
      <c r="J11" s="65"/>
      <c r="K11" s="65"/>
      <c r="L11" s="65"/>
      <c r="M11" s="65"/>
      <c r="N11" s="65"/>
      <c r="O11" s="65"/>
      <c r="P11" s="22" t="str">
        <f>S10</f>
        <v>Kajian Tim Teknis</v>
      </c>
      <c r="Q11" s="74">
        <v>60</v>
      </c>
      <c r="R11" s="24" t="s">
        <v>202</v>
      </c>
      <c r="S11" s="3" t="s">
        <v>164</v>
      </c>
      <c r="T11" s="23" t="s">
        <v>50</v>
      </c>
      <c r="V11" s="75">
        <f t="shared" ref="V11:V32" si="3">Q11</f>
        <v>60</v>
      </c>
      <c r="W11" s="6">
        <f t="shared" si="1"/>
        <v>480</v>
      </c>
      <c r="X11" s="79">
        <f t="shared" si="2"/>
        <v>0.125</v>
      </c>
      <c r="Y11" s="79">
        <v>0</v>
      </c>
    </row>
    <row r="12" spans="1:25" s="6" customFormat="1" ht="91.5" hidden="1" customHeight="1" x14ac:dyDescent="0.25">
      <c r="A12" s="5" t="s">
        <v>54</v>
      </c>
      <c r="B12" s="111" t="s">
        <v>167</v>
      </c>
      <c r="C12" s="21"/>
      <c r="D12" s="21"/>
      <c r="E12" s="70"/>
      <c r="F12" s="21"/>
      <c r="G12" s="21"/>
      <c r="H12" s="21"/>
      <c r="I12" s="21"/>
      <c r="J12" s="65"/>
      <c r="K12" s="65"/>
      <c r="L12" s="65"/>
      <c r="M12" s="65"/>
      <c r="N12" s="65"/>
      <c r="O12" s="65"/>
      <c r="P12" s="22" t="s">
        <v>168</v>
      </c>
      <c r="Q12" s="74">
        <v>60</v>
      </c>
      <c r="R12" s="24" t="s">
        <v>202</v>
      </c>
      <c r="S12" s="3" t="str">
        <f>P12</f>
        <v>Surat Pengantar Permohonan Pertimbangan Teknis</v>
      </c>
      <c r="T12" s="23" t="s">
        <v>50</v>
      </c>
      <c r="V12" s="75">
        <f t="shared" si="3"/>
        <v>60</v>
      </c>
      <c r="W12" s="6">
        <f t="shared" si="1"/>
        <v>480</v>
      </c>
      <c r="X12" s="79">
        <f t="shared" si="2"/>
        <v>0.125</v>
      </c>
      <c r="Y12" s="79">
        <v>0</v>
      </c>
    </row>
    <row r="13" spans="1:25" s="6" customFormat="1" ht="87.75" hidden="1" customHeight="1" x14ac:dyDescent="0.25">
      <c r="A13" s="5" t="s">
        <v>55</v>
      </c>
      <c r="B13" s="111" t="s">
        <v>169</v>
      </c>
      <c r="C13" s="21"/>
      <c r="D13" s="21"/>
      <c r="E13" s="21"/>
      <c r="F13" s="21"/>
      <c r="G13" s="70"/>
      <c r="H13" s="21"/>
      <c r="I13" s="21"/>
      <c r="J13" s="65"/>
      <c r="K13" s="65"/>
      <c r="L13" s="65"/>
      <c r="M13" s="65"/>
      <c r="N13" s="65"/>
      <c r="O13" s="65"/>
      <c r="P13" s="22" t="s">
        <v>168</v>
      </c>
      <c r="Q13" s="74">
        <v>60</v>
      </c>
      <c r="R13" s="24" t="s">
        <v>202</v>
      </c>
      <c r="S13" s="3" t="str">
        <f>P13</f>
        <v>Surat Pengantar Permohonan Pertimbangan Teknis</v>
      </c>
      <c r="T13" s="23" t="s">
        <v>50</v>
      </c>
      <c r="V13" s="75">
        <f t="shared" si="3"/>
        <v>60</v>
      </c>
      <c r="W13" s="6">
        <f t="shared" si="1"/>
        <v>480</v>
      </c>
      <c r="X13" s="79">
        <f t="shared" si="2"/>
        <v>0.125</v>
      </c>
      <c r="Y13" s="79">
        <v>0</v>
      </c>
    </row>
    <row r="14" spans="1:25" s="6" customFormat="1" ht="66.75" hidden="1" customHeight="1" x14ac:dyDescent="0.25">
      <c r="A14" s="5" t="s">
        <v>56</v>
      </c>
      <c r="B14" s="111" t="s">
        <v>170</v>
      </c>
      <c r="C14" s="21"/>
      <c r="D14" s="21"/>
      <c r="E14" s="21"/>
      <c r="F14" s="21"/>
      <c r="G14" s="21"/>
      <c r="H14" s="70"/>
      <c r="I14" s="21"/>
      <c r="J14" s="65"/>
      <c r="K14" s="65"/>
      <c r="L14" s="65"/>
      <c r="M14" s="65"/>
      <c r="N14" s="65"/>
      <c r="O14" s="65"/>
      <c r="P14" s="22" t="s">
        <v>168</v>
      </c>
      <c r="Q14" s="74">
        <v>60</v>
      </c>
      <c r="R14" s="24" t="s">
        <v>202</v>
      </c>
      <c r="S14" s="3" t="str">
        <f>P14</f>
        <v>Surat Pengantar Permohonan Pertimbangan Teknis</v>
      </c>
      <c r="T14" s="23" t="s">
        <v>50</v>
      </c>
      <c r="V14" s="75">
        <f t="shared" si="3"/>
        <v>60</v>
      </c>
      <c r="W14" s="6">
        <f t="shared" si="1"/>
        <v>480</v>
      </c>
      <c r="X14" s="79">
        <f t="shared" si="2"/>
        <v>0.125</v>
      </c>
      <c r="Y14" s="79">
        <v>0</v>
      </c>
    </row>
    <row r="15" spans="1:25" s="6" customFormat="1" ht="78.75" hidden="1" customHeight="1" x14ac:dyDescent="0.25">
      <c r="A15" s="5" t="s">
        <v>57</v>
      </c>
      <c r="B15" s="111" t="s">
        <v>199</v>
      </c>
      <c r="C15" s="21"/>
      <c r="D15" s="21"/>
      <c r="E15" s="21"/>
      <c r="F15" s="21"/>
      <c r="G15" s="21"/>
      <c r="H15" s="21"/>
      <c r="I15" s="70"/>
      <c r="J15" s="65"/>
      <c r="K15" s="65"/>
      <c r="L15" s="65"/>
      <c r="M15" s="65"/>
      <c r="N15" s="65"/>
      <c r="O15" s="65"/>
      <c r="P15" s="22" t="s">
        <v>168</v>
      </c>
      <c r="Q15" s="74">
        <v>1</v>
      </c>
      <c r="R15" s="24" t="s">
        <v>203</v>
      </c>
      <c r="S15" s="3" t="str">
        <f>P15</f>
        <v>Surat Pengantar Permohonan Pertimbangan Teknis</v>
      </c>
      <c r="T15" s="23" t="s">
        <v>50</v>
      </c>
      <c r="V15" s="75">
        <f t="shared" ref="V15:V16" si="4">Q15*8*60</f>
        <v>480</v>
      </c>
      <c r="W15" s="6">
        <f t="shared" si="1"/>
        <v>480</v>
      </c>
      <c r="X15" s="79">
        <f t="shared" si="2"/>
        <v>1</v>
      </c>
      <c r="Y15" s="79">
        <v>0</v>
      </c>
    </row>
    <row r="16" spans="1:25" s="6" customFormat="1" ht="53.25" customHeight="1" x14ac:dyDescent="0.25">
      <c r="A16" s="5" t="s">
        <v>9</v>
      </c>
      <c r="B16" s="3" t="s">
        <v>171</v>
      </c>
      <c r="C16" s="21"/>
      <c r="D16" s="21"/>
      <c r="E16" s="21"/>
      <c r="F16" s="21"/>
      <c r="G16" s="21"/>
      <c r="H16" s="21"/>
      <c r="I16" s="21"/>
      <c r="J16" s="71"/>
      <c r="K16" s="71"/>
      <c r="L16" s="65"/>
      <c r="M16" s="65"/>
      <c r="N16" s="65"/>
      <c r="O16" s="65"/>
      <c r="P16" s="22" t="s">
        <v>168</v>
      </c>
      <c r="Q16" s="74">
        <v>1</v>
      </c>
      <c r="R16" s="24" t="s">
        <v>203</v>
      </c>
      <c r="S16" s="3" t="s">
        <v>161</v>
      </c>
      <c r="T16" s="23" t="s">
        <v>50</v>
      </c>
      <c r="V16" s="75">
        <f t="shared" si="4"/>
        <v>480</v>
      </c>
      <c r="W16" s="6">
        <f t="shared" si="1"/>
        <v>480</v>
      </c>
      <c r="X16" s="79">
        <f t="shared" si="2"/>
        <v>1</v>
      </c>
      <c r="Y16" s="79">
        <f t="shared" ref="Y16:Y24" si="5">X16</f>
        <v>1</v>
      </c>
    </row>
    <row r="17" spans="1:25" s="6" customFormat="1" ht="63" customHeight="1" x14ac:dyDescent="0.25">
      <c r="A17" s="5" t="s">
        <v>10</v>
      </c>
      <c r="B17" s="3" t="s">
        <v>253</v>
      </c>
      <c r="C17" s="21"/>
      <c r="D17" s="21"/>
      <c r="E17" s="21"/>
      <c r="F17" s="21"/>
      <c r="G17" s="21"/>
      <c r="H17" s="21"/>
      <c r="I17" s="21"/>
      <c r="J17" s="65"/>
      <c r="K17" s="65"/>
      <c r="L17" s="71"/>
      <c r="M17" s="65"/>
      <c r="N17" s="65"/>
      <c r="O17" s="65"/>
      <c r="P17" s="22" t="s">
        <v>200</v>
      </c>
      <c r="Q17" s="74">
        <v>20</v>
      </c>
      <c r="R17" s="24" t="s">
        <v>202</v>
      </c>
      <c r="S17" s="3" t="str">
        <f>S15</f>
        <v>Surat Pengantar Permohonan Pertimbangan Teknis</v>
      </c>
      <c r="T17" s="23"/>
      <c r="V17" s="75">
        <f t="shared" ref="V17" si="6">Q17</f>
        <v>20</v>
      </c>
      <c r="W17" s="6">
        <f t="shared" si="1"/>
        <v>480</v>
      </c>
      <c r="X17" s="79">
        <f t="shared" ref="X17" si="7">V17/W17</f>
        <v>4.1666666666666664E-2</v>
      </c>
      <c r="Y17" s="79">
        <f t="shared" si="5"/>
        <v>4.1666666666666664E-2</v>
      </c>
    </row>
    <row r="18" spans="1:25" s="6" customFormat="1" ht="43.5" customHeight="1" x14ac:dyDescent="0.25">
      <c r="A18" s="5" t="s">
        <v>11</v>
      </c>
      <c r="B18" s="3" t="s">
        <v>250</v>
      </c>
      <c r="C18" s="21"/>
      <c r="D18" s="21"/>
      <c r="E18" s="21"/>
      <c r="F18" s="21"/>
      <c r="G18" s="21"/>
      <c r="H18" s="21"/>
      <c r="I18" s="21"/>
      <c r="J18" s="65"/>
      <c r="K18" s="65"/>
      <c r="L18" s="71"/>
      <c r="M18" s="65"/>
      <c r="N18" s="65"/>
      <c r="O18" s="65"/>
      <c r="P18" s="22" t="s">
        <v>200</v>
      </c>
      <c r="Q18" s="74">
        <v>20</v>
      </c>
      <c r="R18" s="24" t="s">
        <v>202</v>
      </c>
      <c r="S18" s="3" t="str">
        <f>S16</f>
        <v>Proses</v>
      </c>
      <c r="T18" s="23"/>
      <c r="V18" s="75">
        <f t="shared" si="3"/>
        <v>20</v>
      </c>
      <c r="W18" s="6">
        <f t="shared" si="1"/>
        <v>480</v>
      </c>
      <c r="X18" s="79">
        <f t="shared" si="2"/>
        <v>4.1666666666666664E-2</v>
      </c>
      <c r="Y18" s="79">
        <f t="shared" si="5"/>
        <v>4.1666666666666664E-2</v>
      </c>
    </row>
    <row r="19" spans="1:25" s="6" customFormat="1" ht="45" customHeight="1" x14ac:dyDescent="0.25">
      <c r="A19" s="5" t="s">
        <v>12</v>
      </c>
      <c r="B19" s="3" t="s">
        <v>173</v>
      </c>
      <c r="C19" s="21"/>
      <c r="D19" s="21"/>
      <c r="E19" s="21"/>
      <c r="F19" s="21"/>
      <c r="G19" s="21"/>
      <c r="H19" s="21"/>
      <c r="I19" s="21"/>
      <c r="J19" s="65"/>
      <c r="K19" s="65"/>
      <c r="L19" s="65"/>
      <c r="M19" s="65"/>
      <c r="N19" s="71"/>
      <c r="O19" s="65"/>
      <c r="P19" s="22" t="s">
        <v>200</v>
      </c>
      <c r="Q19" s="74">
        <v>60</v>
      </c>
      <c r="R19" s="24" t="s">
        <v>202</v>
      </c>
      <c r="S19" s="3" t="str">
        <f t="shared" ref="S19:S23" si="8">S18</f>
        <v>Proses</v>
      </c>
      <c r="T19" s="23"/>
      <c r="V19" s="75">
        <f t="shared" si="3"/>
        <v>60</v>
      </c>
      <c r="W19" s="6">
        <f t="shared" si="1"/>
        <v>480</v>
      </c>
      <c r="X19" s="79">
        <f t="shared" si="2"/>
        <v>0.125</v>
      </c>
      <c r="Y19" s="79">
        <f t="shared" si="5"/>
        <v>0.125</v>
      </c>
    </row>
    <row r="20" spans="1:25" s="6" customFormat="1" ht="44.25" customHeight="1" x14ac:dyDescent="0.25">
      <c r="A20" s="5" t="s">
        <v>13</v>
      </c>
      <c r="B20" s="3" t="s">
        <v>179</v>
      </c>
      <c r="C20" s="21"/>
      <c r="D20" s="21"/>
      <c r="E20" s="21"/>
      <c r="F20" s="21"/>
      <c r="G20" s="21"/>
      <c r="H20" s="21"/>
      <c r="I20" s="21"/>
      <c r="J20" s="65"/>
      <c r="K20" s="65"/>
      <c r="L20" s="65"/>
      <c r="M20" s="65"/>
      <c r="N20" s="65"/>
      <c r="O20" s="71"/>
      <c r="P20" s="22" t="s">
        <v>200</v>
      </c>
      <c r="Q20" s="74">
        <v>1</v>
      </c>
      <c r="R20" s="24" t="s">
        <v>203</v>
      </c>
      <c r="S20" s="3" t="str">
        <f t="shared" si="8"/>
        <v>Proses</v>
      </c>
      <c r="T20" s="23"/>
      <c r="V20" s="75">
        <f t="shared" ref="V20:V23" si="9">Q20*8*60</f>
        <v>480</v>
      </c>
      <c r="W20" s="6">
        <f t="shared" si="1"/>
        <v>480</v>
      </c>
      <c r="X20" s="79">
        <f t="shared" si="2"/>
        <v>1</v>
      </c>
      <c r="Y20" s="79">
        <f t="shared" si="5"/>
        <v>1</v>
      </c>
    </row>
    <row r="21" spans="1:25" s="6" customFormat="1" ht="117.75" customHeight="1" x14ac:dyDescent="0.25">
      <c r="A21" s="5" t="s">
        <v>54</v>
      </c>
      <c r="B21" s="3" t="s">
        <v>180</v>
      </c>
      <c r="C21" s="21"/>
      <c r="D21" s="21"/>
      <c r="E21" s="21"/>
      <c r="F21" s="21"/>
      <c r="G21" s="21"/>
      <c r="H21" s="21"/>
      <c r="I21" s="21"/>
      <c r="J21" s="65"/>
      <c r="K21" s="65"/>
      <c r="L21" s="65"/>
      <c r="M21" s="71"/>
      <c r="N21" s="65"/>
      <c r="O21" s="65"/>
      <c r="P21" s="22" t="s">
        <v>200</v>
      </c>
      <c r="Q21" s="74">
        <v>5</v>
      </c>
      <c r="R21" s="24" t="s">
        <v>203</v>
      </c>
      <c r="S21" s="3" t="s">
        <v>201</v>
      </c>
      <c r="T21" s="23"/>
      <c r="V21" s="75">
        <f t="shared" si="9"/>
        <v>2400</v>
      </c>
      <c r="W21" s="6">
        <f t="shared" si="1"/>
        <v>480</v>
      </c>
      <c r="X21" s="79">
        <f t="shared" si="2"/>
        <v>5</v>
      </c>
      <c r="Y21" s="79">
        <f t="shared" si="5"/>
        <v>5</v>
      </c>
    </row>
    <row r="22" spans="1:25" s="6" customFormat="1" ht="69.75" customHeight="1" x14ac:dyDescent="0.25">
      <c r="A22" s="5" t="s">
        <v>55</v>
      </c>
      <c r="B22" s="3" t="s">
        <v>181</v>
      </c>
      <c r="C22" s="21"/>
      <c r="D22" s="21"/>
      <c r="E22" s="21"/>
      <c r="F22" s="21"/>
      <c r="G22" s="21"/>
      <c r="H22" s="21"/>
      <c r="I22" s="21"/>
      <c r="J22" s="65"/>
      <c r="K22" s="65"/>
      <c r="L22" s="65"/>
      <c r="M22" s="65"/>
      <c r="N22" s="71"/>
      <c r="O22" s="65"/>
      <c r="P22" s="22" t="str">
        <f>S21</f>
        <v>Laporan Pertimbangan Teknis</v>
      </c>
      <c r="Q22" s="74">
        <v>1</v>
      </c>
      <c r="R22" s="24" t="s">
        <v>203</v>
      </c>
      <c r="S22" s="3" t="str">
        <f t="shared" si="8"/>
        <v>Laporan Pertimbangan Teknis</v>
      </c>
      <c r="T22" s="23"/>
      <c r="V22" s="75">
        <f t="shared" si="9"/>
        <v>480</v>
      </c>
      <c r="W22" s="6">
        <f t="shared" si="1"/>
        <v>480</v>
      </c>
      <c r="X22" s="79">
        <f t="shared" si="2"/>
        <v>1</v>
      </c>
      <c r="Y22" s="79">
        <f t="shared" si="5"/>
        <v>1</v>
      </c>
    </row>
    <row r="23" spans="1:25" s="6" customFormat="1" ht="68.25" customHeight="1" x14ac:dyDescent="0.25">
      <c r="A23" s="5" t="s">
        <v>56</v>
      </c>
      <c r="B23" s="3" t="s">
        <v>225</v>
      </c>
      <c r="C23" s="21"/>
      <c r="D23" s="21"/>
      <c r="E23" s="21"/>
      <c r="F23" s="21"/>
      <c r="G23" s="21"/>
      <c r="H23" s="21"/>
      <c r="I23" s="21"/>
      <c r="J23" s="65"/>
      <c r="K23" s="65"/>
      <c r="L23" s="65"/>
      <c r="M23" s="65"/>
      <c r="N23" s="65"/>
      <c r="O23" s="71"/>
      <c r="P23" s="22" t="str">
        <f>S22</f>
        <v>Laporan Pertimbangan Teknis</v>
      </c>
      <c r="Q23" s="74">
        <v>1</v>
      </c>
      <c r="R23" s="24" t="s">
        <v>203</v>
      </c>
      <c r="S23" s="3" t="str">
        <f t="shared" si="8"/>
        <v>Laporan Pertimbangan Teknis</v>
      </c>
      <c r="T23" s="23"/>
      <c r="V23" s="75">
        <f t="shared" si="9"/>
        <v>480</v>
      </c>
      <c r="W23" s="6">
        <f t="shared" si="1"/>
        <v>480</v>
      </c>
      <c r="X23" s="79">
        <f t="shared" si="2"/>
        <v>1</v>
      </c>
      <c r="Y23" s="79">
        <f t="shared" si="5"/>
        <v>1</v>
      </c>
    </row>
    <row r="24" spans="1:25" s="6" customFormat="1" ht="68.25" customHeight="1" x14ac:dyDescent="0.25">
      <c r="A24" s="5" t="s">
        <v>57</v>
      </c>
      <c r="B24" s="3" t="s">
        <v>183</v>
      </c>
      <c r="C24" s="21"/>
      <c r="D24" s="21"/>
      <c r="E24" s="21"/>
      <c r="F24" s="21"/>
      <c r="G24" s="21"/>
      <c r="H24" s="21"/>
      <c r="I24" s="21"/>
      <c r="J24" s="65"/>
      <c r="K24" s="65"/>
      <c r="L24" s="71"/>
      <c r="M24" s="65"/>
      <c r="N24" s="65"/>
      <c r="O24" s="65"/>
      <c r="P24" s="22" t="str">
        <f>S23</f>
        <v>Laporan Pertimbangan Teknis</v>
      </c>
      <c r="Q24" s="74">
        <v>30</v>
      </c>
      <c r="R24" s="24" t="s">
        <v>202</v>
      </c>
      <c r="S24" s="3" t="s">
        <v>161</v>
      </c>
      <c r="T24" s="23"/>
      <c r="V24" s="75">
        <f t="shared" si="3"/>
        <v>30</v>
      </c>
      <c r="W24" s="6">
        <f t="shared" si="1"/>
        <v>480</v>
      </c>
      <c r="X24" s="79">
        <f t="shared" si="2"/>
        <v>6.25E-2</v>
      </c>
      <c r="Y24" s="79">
        <f t="shared" si="5"/>
        <v>6.25E-2</v>
      </c>
    </row>
    <row r="25" spans="1:25" s="6" customFormat="1" ht="65.25" hidden="1" customHeight="1" x14ac:dyDescent="0.25">
      <c r="A25" s="5" t="s">
        <v>182</v>
      </c>
      <c r="B25" s="111" t="s">
        <v>184</v>
      </c>
      <c r="C25" s="21"/>
      <c r="D25" s="21"/>
      <c r="E25" s="21"/>
      <c r="F25" s="21"/>
      <c r="G25" s="21"/>
      <c r="H25" s="21"/>
      <c r="I25" s="21"/>
      <c r="J25" s="71"/>
      <c r="K25" s="71"/>
      <c r="L25" s="65"/>
      <c r="M25" s="65"/>
      <c r="N25" s="65"/>
      <c r="O25" s="65"/>
      <c r="P25" s="22" t="str">
        <f>P24</f>
        <v>Laporan Pertimbangan Teknis</v>
      </c>
      <c r="Q25" s="74">
        <v>30</v>
      </c>
      <c r="R25" s="24" t="s">
        <v>202</v>
      </c>
      <c r="S25" s="3" t="str">
        <f>S24</f>
        <v>Proses</v>
      </c>
      <c r="T25" s="23"/>
      <c r="V25" s="75">
        <f t="shared" si="3"/>
        <v>30</v>
      </c>
      <c r="W25" s="6">
        <f t="shared" si="1"/>
        <v>480</v>
      </c>
      <c r="X25" s="79">
        <f t="shared" si="2"/>
        <v>6.25E-2</v>
      </c>
      <c r="Y25" s="79">
        <v>0</v>
      </c>
    </row>
    <row r="26" spans="1:25" s="6" customFormat="1" ht="67.5" hidden="1" customHeight="1" x14ac:dyDescent="0.25">
      <c r="A26" s="5" t="s">
        <v>182</v>
      </c>
      <c r="B26" s="111" t="s">
        <v>185</v>
      </c>
      <c r="C26" s="21"/>
      <c r="D26" s="21"/>
      <c r="E26" s="21"/>
      <c r="F26" s="21"/>
      <c r="G26" s="70"/>
      <c r="H26" s="21"/>
      <c r="I26" s="21"/>
      <c r="J26" s="21"/>
      <c r="K26" s="21"/>
      <c r="L26" s="21"/>
      <c r="M26" s="21"/>
      <c r="N26" s="21"/>
      <c r="O26" s="21"/>
      <c r="P26" s="3" t="str">
        <f>P25</f>
        <v>Laporan Pertimbangan Teknis</v>
      </c>
      <c r="Q26" s="74">
        <v>60</v>
      </c>
      <c r="R26" s="24" t="s">
        <v>202</v>
      </c>
      <c r="S26" s="3" t="s">
        <v>132</v>
      </c>
      <c r="T26" s="23" t="s">
        <v>50</v>
      </c>
      <c r="V26" s="75">
        <f t="shared" si="3"/>
        <v>60</v>
      </c>
      <c r="W26" s="6">
        <f t="shared" si="1"/>
        <v>480</v>
      </c>
      <c r="X26" s="79">
        <f t="shared" si="2"/>
        <v>0.125</v>
      </c>
      <c r="Y26" s="79">
        <v>0</v>
      </c>
    </row>
    <row r="27" spans="1:25" s="6" customFormat="1" ht="63.75" hidden="1" customHeight="1" x14ac:dyDescent="0.25">
      <c r="A27" s="5" t="s">
        <v>187</v>
      </c>
      <c r="B27" s="111" t="s">
        <v>186</v>
      </c>
      <c r="C27" s="21"/>
      <c r="D27" s="21"/>
      <c r="E27" s="70"/>
      <c r="F27" s="21"/>
      <c r="G27" s="21"/>
      <c r="H27" s="21"/>
      <c r="I27" s="21"/>
      <c r="J27" s="21"/>
      <c r="K27" s="21"/>
      <c r="L27" s="21"/>
      <c r="M27" s="21"/>
      <c r="N27" s="21"/>
      <c r="O27" s="21"/>
      <c r="P27" s="3" t="s">
        <v>132</v>
      </c>
      <c r="Q27" s="74">
        <v>1</v>
      </c>
      <c r="R27" s="24" t="s">
        <v>203</v>
      </c>
      <c r="S27" s="3" t="s">
        <v>161</v>
      </c>
      <c r="T27" s="23" t="s">
        <v>50</v>
      </c>
      <c r="V27" s="75">
        <f t="shared" ref="V27" si="10">Q27*8*60</f>
        <v>480</v>
      </c>
      <c r="W27" s="6">
        <f t="shared" si="1"/>
        <v>480</v>
      </c>
      <c r="X27" s="79">
        <f t="shared" si="2"/>
        <v>1</v>
      </c>
      <c r="Y27" s="79">
        <v>0</v>
      </c>
    </row>
    <row r="28" spans="1:25" s="6" customFormat="1" ht="66.75" hidden="1" customHeight="1" x14ac:dyDescent="0.25">
      <c r="A28" s="5" t="s">
        <v>188</v>
      </c>
      <c r="B28" s="111" t="s">
        <v>189</v>
      </c>
      <c r="C28" s="21"/>
      <c r="D28" s="21"/>
      <c r="E28" s="21"/>
      <c r="F28" s="21"/>
      <c r="G28" s="70"/>
      <c r="H28" s="21"/>
      <c r="I28" s="21"/>
      <c r="J28" s="21"/>
      <c r="K28" s="21"/>
      <c r="L28" s="21"/>
      <c r="M28" s="21"/>
      <c r="N28" s="21"/>
      <c r="O28" s="21"/>
      <c r="P28" s="3" t="str">
        <f>P27</f>
        <v>Draft Surat Izin atau Draft Surat Penolakan Izin.</v>
      </c>
      <c r="Q28" s="74">
        <v>60</v>
      </c>
      <c r="R28" s="24" t="s">
        <v>202</v>
      </c>
      <c r="S28" s="3" t="str">
        <f>S27</f>
        <v>Proses</v>
      </c>
      <c r="T28" s="23" t="s">
        <v>50</v>
      </c>
      <c r="V28" s="75">
        <f t="shared" si="3"/>
        <v>60</v>
      </c>
      <c r="W28" s="6">
        <f t="shared" si="1"/>
        <v>480</v>
      </c>
      <c r="X28" s="79">
        <f t="shared" si="2"/>
        <v>0.125</v>
      </c>
      <c r="Y28" s="79">
        <v>0</v>
      </c>
    </row>
    <row r="29" spans="1:25" s="6" customFormat="1" ht="118.5" hidden="1" customHeight="1" x14ac:dyDescent="0.25">
      <c r="A29" s="5" t="s">
        <v>191</v>
      </c>
      <c r="B29" s="111" t="s">
        <v>190</v>
      </c>
      <c r="C29" s="21"/>
      <c r="D29" s="21"/>
      <c r="E29" s="21"/>
      <c r="F29" s="21"/>
      <c r="G29" s="21"/>
      <c r="H29" s="70"/>
      <c r="I29" s="21"/>
      <c r="J29" s="21"/>
      <c r="K29" s="21"/>
      <c r="L29" s="21"/>
      <c r="M29" s="21"/>
      <c r="N29" s="21"/>
      <c r="O29" s="21"/>
      <c r="P29" s="3" t="str">
        <f>P28</f>
        <v>Draft Surat Izin atau Draft Surat Penolakan Izin.</v>
      </c>
      <c r="Q29" s="74">
        <v>60</v>
      </c>
      <c r="R29" s="24" t="s">
        <v>202</v>
      </c>
      <c r="S29" s="3" t="str">
        <f>S28</f>
        <v>Proses</v>
      </c>
      <c r="T29" s="23"/>
      <c r="V29" s="75">
        <f t="shared" si="3"/>
        <v>60</v>
      </c>
      <c r="W29" s="6">
        <f t="shared" si="1"/>
        <v>480</v>
      </c>
      <c r="X29" s="79">
        <f t="shared" si="2"/>
        <v>0.125</v>
      </c>
      <c r="Y29" s="79">
        <v>0</v>
      </c>
    </row>
    <row r="30" spans="1:25" s="6" customFormat="1" ht="99.75" hidden="1" customHeight="1" x14ac:dyDescent="0.25">
      <c r="A30" s="5" t="s">
        <v>192</v>
      </c>
      <c r="B30" s="111" t="s">
        <v>193</v>
      </c>
      <c r="C30" s="21"/>
      <c r="D30" s="21"/>
      <c r="E30" s="21"/>
      <c r="F30" s="21"/>
      <c r="G30" s="21"/>
      <c r="H30" s="21"/>
      <c r="I30" s="70"/>
      <c r="J30" s="21"/>
      <c r="K30" s="21"/>
      <c r="L30" s="21"/>
      <c r="M30" s="21"/>
      <c r="N30" s="21"/>
      <c r="O30" s="21"/>
      <c r="P30" s="3" t="str">
        <f>P29</f>
        <v>Draft Surat Izin atau Draft Surat Penolakan Izin.</v>
      </c>
      <c r="Q30" s="74">
        <v>1</v>
      </c>
      <c r="R30" s="24" t="s">
        <v>203</v>
      </c>
      <c r="S30" s="3" t="str">
        <f>S29</f>
        <v>Proses</v>
      </c>
      <c r="T30" s="23" t="s">
        <v>50</v>
      </c>
      <c r="V30" s="75">
        <f t="shared" ref="V30" si="11">Q30*8*60</f>
        <v>480</v>
      </c>
      <c r="W30" s="6">
        <f t="shared" si="1"/>
        <v>480</v>
      </c>
      <c r="X30" s="79">
        <f t="shared" si="2"/>
        <v>1</v>
      </c>
      <c r="Y30" s="79">
        <v>0</v>
      </c>
    </row>
    <row r="31" spans="1:25" s="6" customFormat="1" ht="81.75" hidden="1" customHeight="1" x14ac:dyDescent="0.25">
      <c r="A31" s="5" t="s">
        <v>194</v>
      </c>
      <c r="B31" s="111" t="s">
        <v>195</v>
      </c>
      <c r="C31" s="70"/>
      <c r="D31" s="70"/>
      <c r="E31" s="70"/>
      <c r="F31" s="70"/>
      <c r="G31" s="70"/>
      <c r="H31" s="70"/>
      <c r="I31" s="70"/>
      <c r="J31" s="70"/>
      <c r="K31" s="70"/>
      <c r="L31" s="70"/>
      <c r="M31" s="21"/>
      <c r="N31" s="21"/>
      <c r="O31" s="21"/>
      <c r="P31" s="3" t="s">
        <v>133</v>
      </c>
      <c r="Q31" s="74">
        <v>30</v>
      </c>
      <c r="R31" s="24" t="s">
        <v>202</v>
      </c>
      <c r="S31" s="3" t="str">
        <f>P31</f>
        <v>Surat Izin atau Surat Penolakan Izin.</v>
      </c>
      <c r="T31" s="26" t="s">
        <v>52</v>
      </c>
      <c r="V31" s="75">
        <f t="shared" si="3"/>
        <v>30</v>
      </c>
      <c r="W31" s="6">
        <f t="shared" si="1"/>
        <v>480</v>
      </c>
      <c r="X31" s="79">
        <f t="shared" si="2"/>
        <v>6.25E-2</v>
      </c>
      <c r="Y31" s="79">
        <v>0</v>
      </c>
    </row>
    <row r="32" spans="1:25" s="6" customFormat="1" ht="67.5" hidden="1" customHeight="1" x14ac:dyDescent="0.25">
      <c r="A32" s="5" t="s">
        <v>197</v>
      </c>
      <c r="B32" s="111" t="s">
        <v>196</v>
      </c>
      <c r="C32" s="70"/>
      <c r="D32" s="70"/>
      <c r="E32" s="70"/>
      <c r="F32" s="70"/>
      <c r="G32" s="70"/>
      <c r="H32" s="70"/>
      <c r="I32" s="70"/>
      <c r="J32" s="70"/>
      <c r="K32" s="70"/>
      <c r="L32" s="70"/>
      <c r="M32" s="21"/>
      <c r="N32" s="21"/>
      <c r="O32" s="21"/>
      <c r="P32" s="3" t="str">
        <f>P31</f>
        <v>Surat Izin atau Surat Penolakan Izin.</v>
      </c>
      <c r="Q32" s="74">
        <v>30</v>
      </c>
      <c r="R32" s="24" t="s">
        <v>202</v>
      </c>
      <c r="S32" s="3" t="s">
        <v>161</v>
      </c>
      <c r="T32" s="26" t="s">
        <v>53</v>
      </c>
      <c r="V32" s="75">
        <f t="shared" si="3"/>
        <v>30</v>
      </c>
      <c r="W32" s="6">
        <f t="shared" si="1"/>
        <v>480</v>
      </c>
      <c r="X32" s="79">
        <f t="shared" si="2"/>
        <v>6.25E-2</v>
      </c>
      <c r="Y32" s="79">
        <v>0</v>
      </c>
    </row>
    <row r="33" spans="1:25" s="6" customFormat="1" ht="32.25" customHeight="1" x14ac:dyDescent="0.25">
      <c r="A33" s="5" t="s">
        <v>58</v>
      </c>
      <c r="B33" s="3" t="s">
        <v>258</v>
      </c>
      <c r="C33" s="70"/>
      <c r="D33" s="70"/>
      <c r="E33" s="70"/>
      <c r="F33" s="70"/>
      <c r="G33" s="70"/>
      <c r="H33" s="70"/>
      <c r="I33" s="70"/>
      <c r="J33" s="70"/>
      <c r="K33" s="70"/>
      <c r="L33" s="70"/>
      <c r="M33" s="21"/>
      <c r="N33" s="21"/>
      <c r="O33" s="21"/>
      <c r="P33" s="22" t="str">
        <f>P24</f>
        <v>Laporan Pertimbangan Teknis</v>
      </c>
      <c r="Q33" s="74"/>
      <c r="R33" s="24"/>
      <c r="S33" s="3"/>
      <c r="T33" s="23" t="s">
        <v>50</v>
      </c>
      <c r="V33" s="75">
        <f t="shared" ref="V33" si="12">Q33*8*60</f>
        <v>0</v>
      </c>
      <c r="W33" s="6">
        <f t="shared" si="1"/>
        <v>480</v>
      </c>
      <c r="X33" s="79">
        <f t="shared" si="2"/>
        <v>0</v>
      </c>
      <c r="Y33" s="79">
        <v>0</v>
      </c>
    </row>
    <row r="34" spans="1:25" s="6" customFormat="1" x14ac:dyDescent="0.25">
      <c r="T34" s="27"/>
      <c r="X34" s="79"/>
      <c r="Y34" s="79"/>
    </row>
    <row r="35" spans="1:25" s="6" customFormat="1" ht="15" x14ac:dyDescent="0.25">
      <c r="A35" s="82" t="s">
        <v>204</v>
      </c>
      <c r="T35" s="27"/>
      <c r="X35" s="81">
        <f>SUM(X6:X33)</f>
        <v>16.385416666666668</v>
      </c>
      <c r="Y35" s="81">
        <f>SUM(Y6:Y33)</f>
        <v>9.28125</v>
      </c>
    </row>
    <row r="36" spans="1:25" ht="17.25" customHeight="1" x14ac:dyDescent="0.25">
      <c r="A36" s="14" t="s">
        <v>251</v>
      </c>
    </row>
  </sheetData>
  <mergeCells count="13">
    <mergeCell ref="P4:P5"/>
    <mergeCell ref="Q4:R5"/>
    <mergeCell ref="S4:S5"/>
    <mergeCell ref="A1:T1"/>
    <mergeCell ref="A3:A5"/>
    <mergeCell ref="B3:B5"/>
    <mergeCell ref="C3:O3"/>
    <mergeCell ref="P3:S3"/>
    <mergeCell ref="T3:T5"/>
    <mergeCell ref="C4:C5"/>
    <mergeCell ref="D4:D5"/>
    <mergeCell ref="E4:J4"/>
    <mergeCell ref="K4:O4"/>
  </mergeCells>
  <printOptions horizontalCentered="1"/>
  <pageMargins left="0.39370078740157483" right="0.23622047244094491" top="0.9055118110236221" bottom="0.47244094488188981" header="0.31496062992125984" footer="0.31496062992125984"/>
  <pageSetup paperSize="256" scale="83" orientation="landscape" horizontalDpi="4294967293" verticalDpi="4294967293"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40"/>
  <sheetViews>
    <sheetView tabSelected="1" view="pageBreakPreview" zoomScale="60" zoomScaleNormal="100" workbookViewId="0">
      <selection activeCell="O34" sqref="O34"/>
    </sheetView>
  </sheetViews>
  <sheetFormatPr defaultRowHeight="15" x14ac:dyDescent="0.25"/>
  <cols>
    <col min="1" max="1" width="3" style="14" customWidth="1"/>
    <col min="2" max="2" width="80.7109375" style="14" customWidth="1"/>
    <col min="3" max="3" width="3" style="14" customWidth="1"/>
    <col min="4" max="4" width="15.85546875" style="14" customWidth="1"/>
    <col min="5" max="5" width="1.85546875" style="14" customWidth="1"/>
    <col min="6" max="6" width="13.7109375" style="14" customWidth="1"/>
    <col min="7" max="7" width="2" style="14" customWidth="1"/>
    <col min="8" max="8" width="49.28515625" style="14" customWidth="1"/>
    <col min="9" max="16384" width="9.140625" style="14"/>
  </cols>
  <sheetData>
    <row r="1" spans="1:8" x14ac:dyDescent="0.25">
      <c r="A1" s="174"/>
      <c r="B1" s="175"/>
      <c r="C1" s="170" t="s">
        <v>19</v>
      </c>
      <c r="D1" s="162"/>
      <c r="E1" s="29" t="s">
        <v>27</v>
      </c>
      <c r="F1" s="161"/>
      <c r="G1" s="161"/>
      <c r="H1" s="162"/>
    </row>
    <row r="2" spans="1:8" x14ac:dyDescent="0.25">
      <c r="A2" s="173"/>
      <c r="B2" s="131"/>
      <c r="C2" s="170" t="s">
        <v>20</v>
      </c>
      <c r="D2" s="162"/>
      <c r="E2" s="29" t="s">
        <v>27</v>
      </c>
      <c r="F2" s="178"/>
      <c r="G2" s="161"/>
      <c r="H2" s="162"/>
    </row>
    <row r="3" spans="1:8" x14ac:dyDescent="0.25">
      <c r="A3" s="145"/>
      <c r="B3" s="146"/>
      <c r="C3" s="170" t="s">
        <v>21</v>
      </c>
      <c r="D3" s="162"/>
      <c r="E3" s="29" t="s">
        <v>27</v>
      </c>
      <c r="F3" s="160"/>
      <c r="G3" s="161"/>
      <c r="H3" s="162"/>
    </row>
    <row r="4" spans="1:8" ht="15" customHeight="1" x14ac:dyDescent="0.25">
      <c r="A4" s="145"/>
      <c r="B4" s="146"/>
      <c r="C4" s="170" t="s">
        <v>22</v>
      </c>
      <c r="D4" s="162"/>
      <c r="E4" s="29" t="s">
        <v>27</v>
      </c>
      <c r="F4" s="160"/>
      <c r="G4" s="161"/>
      <c r="H4" s="162"/>
    </row>
    <row r="5" spans="1:8" ht="15" customHeight="1" x14ac:dyDescent="0.25">
      <c r="A5" s="165" t="s">
        <v>0</v>
      </c>
      <c r="B5" s="166"/>
      <c r="C5" s="171" t="s">
        <v>23</v>
      </c>
      <c r="D5" s="172"/>
      <c r="E5" s="30" t="s">
        <v>27</v>
      </c>
      <c r="F5" s="163" t="s">
        <v>24</v>
      </c>
      <c r="G5" s="163"/>
      <c r="H5" s="164"/>
    </row>
    <row r="6" spans="1:8" ht="15" customHeight="1" x14ac:dyDescent="0.25">
      <c r="A6" s="165"/>
      <c r="B6" s="166"/>
      <c r="C6" s="31"/>
      <c r="D6" s="32"/>
      <c r="E6" s="31"/>
      <c r="F6" s="153" t="s">
        <v>25</v>
      </c>
      <c r="G6" s="153"/>
      <c r="H6" s="146"/>
    </row>
    <row r="7" spans="1:8" ht="15" customHeight="1" x14ac:dyDescent="0.25">
      <c r="A7" s="167"/>
      <c r="B7" s="168"/>
      <c r="C7" s="33"/>
      <c r="D7" s="34"/>
      <c r="E7" s="33"/>
      <c r="F7" s="130"/>
      <c r="G7" s="130"/>
      <c r="H7" s="131"/>
    </row>
    <row r="8" spans="1:8" x14ac:dyDescent="0.25">
      <c r="A8" s="145"/>
      <c r="B8" s="146"/>
      <c r="C8" s="33"/>
      <c r="D8" s="34"/>
      <c r="E8" s="33"/>
      <c r="F8" s="130"/>
      <c r="G8" s="130"/>
      <c r="H8" s="131"/>
    </row>
    <row r="9" spans="1:8" x14ac:dyDescent="0.25">
      <c r="A9" s="145" t="s">
        <v>1</v>
      </c>
      <c r="B9" s="146"/>
      <c r="C9" s="33"/>
      <c r="D9" s="34"/>
      <c r="E9" s="33"/>
      <c r="F9" s="130"/>
      <c r="G9" s="130"/>
      <c r="H9" s="131"/>
    </row>
    <row r="10" spans="1:8" x14ac:dyDescent="0.25">
      <c r="A10" s="145" t="s">
        <v>2</v>
      </c>
      <c r="B10" s="146"/>
      <c r="C10" s="33"/>
      <c r="D10" s="34"/>
      <c r="E10" s="33"/>
      <c r="F10" s="132" t="s">
        <v>242</v>
      </c>
      <c r="G10" s="132"/>
      <c r="H10" s="133"/>
    </row>
    <row r="11" spans="1:8" x14ac:dyDescent="0.25">
      <c r="A11" s="176"/>
      <c r="B11" s="177"/>
      <c r="C11" s="33"/>
      <c r="D11" s="34"/>
      <c r="E11" s="33"/>
      <c r="F11" s="130" t="s">
        <v>243</v>
      </c>
      <c r="G11" s="130"/>
      <c r="H11" s="131"/>
    </row>
    <row r="12" spans="1:8" x14ac:dyDescent="0.25">
      <c r="A12" s="145"/>
      <c r="B12" s="146"/>
      <c r="C12" s="33"/>
      <c r="D12" s="34"/>
      <c r="E12" s="33"/>
      <c r="F12" s="130" t="s">
        <v>244</v>
      </c>
      <c r="G12" s="130"/>
      <c r="H12" s="131"/>
    </row>
    <row r="13" spans="1:8" x14ac:dyDescent="0.25">
      <c r="A13" s="145" t="s">
        <v>3</v>
      </c>
      <c r="B13" s="146"/>
      <c r="C13" s="33"/>
      <c r="D13" s="34"/>
      <c r="E13" s="33"/>
      <c r="F13" s="134"/>
      <c r="G13" s="134"/>
      <c r="H13" s="135"/>
    </row>
    <row r="14" spans="1:8" ht="15" customHeight="1" x14ac:dyDescent="0.25">
      <c r="A14" s="145" t="s">
        <v>92</v>
      </c>
      <c r="B14" s="146"/>
      <c r="C14" s="138" t="s">
        <v>26</v>
      </c>
      <c r="D14" s="139"/>
      <c r="E14" s="154" t="s">
        <v>27</v>
      </c>
      <c r="F14" s="156" t="s">
        <v>98</v>
      </c>
      <c r="G14" s="156"/>
      <c r="H14" s="157"/>
    </row>
    <row r="15" spans="1:8" ht="15" customHeight="1" x14ac:dyDescent="0.25">
      <c r="A15" s="12"/>
      <c r="B15" s="13"/>
      <c r="C15" s="199"/>
      <c r="D15" s="200"/>
      <c r="E15" s="201"/>
      <c r="F15" s="202"/>
      <c r="G15" s="202"/>
      <c r="H15" s="203"/>
    </row>
    <row r="16" spans="1:8" s="35" customFormat="1" x14ac:dyDescent="0.25">
      <c r="A16" s="151"/>
      <c r="B16" s="152"/>
      <c r="C16" s="140"/>
      <c r="D16" s="141"/>
      <c r="E16" s="155"/>
      <c r="F16" s="158"/>
      <c r="G16" s="158"/>
      <c r="H16" s="159"/>
    </row>
    <row r="17" spans="1:8" s="36" customFormat="1" x14ac:dyDescent="0.25">
      <c r="A17" s="142"/>
      <c r="B17" s="143"/>
      <c r="C17" s="143"/>
      <c r="D17" s="143"/>
      <c r="E17" s="143"/>
      <c r="F17" s="143"/>
      <c r="G17" s="143"/>
      <c r="H17" s="144"/>
    </row>
    <row r="18" spans="1:8" s="40" customFormat="1" x14ac:dyDescent="0.25">
      <c r="A18" s="37"/>
      <c r="B18" s="38" t="s">
        <v>5</v>
      </c>
      <c r="C18" s="39"/>
      <c r="D18" s="39" t="s">
        <v>28</v>
      </c>
      <c r="E18" s="39"/>
      <c r="F18" s="39"/>
      <c r="G18" s="39"/>
      <c r="H18" s="38"/>
    </row>
    <row r="19" spans="1:8" s="36" customFormat="1" ht="15" customHeight="1" x14ac:dyDescent="0.25">
      <c r="A19" s="169" t="s">
        <v>6</v>
      </c>
      <c r="B19" s="126" t="s">
        <v>96</v>
      </c>
      <c r="C19" s="41" t="s">
        <v>6</v>
      </c>
      <c r="D19" s="125" t="s">
        <v>61</v>
      </c>
      <c r="E19" s="125"/>
      <c r="F19" s="125"/>
      <c r="G19" s="125"/>
      <c r="H19" s="126"/>
    </row>
    <row r="20" spans="1:8" s="36" customFormat="1" ht="15" customHeight="1" x14ac:dyDescent="0.25">
      <c r="A20" s="122"/>
      <c r="B20" s="120"/>
      <c r="C20" s="122" t="s">
        <v>9</v>
      </c>
      <c r="D20" s="124" t="s">
        <v>100</v>
      </c>
      <c r="E20" s="124"/>
      <c r="F20" s="124"/>
      <c r="G20" s="124"/>
      <c r="H20" s="120"/>
    </row>
    <row r="21" spans="1:8" s="36" customFormat="1" ht="15" customHeight="1" x14ac:dyDescent="0.25">
      <c r="A21" s="42" t="s">
        <v>9</v>
      </c>
      <c r="B21" s="43" t="s">
        <v>95</v>
      </c>
      <c r="C21" s="122"/>
      <c r="D21" s="124"/>
      <c r="E21" s="124"/>
      <c r="F21" s="124"/>
      <c r="G21" s="124"/>
      <c r="H21" s="120"/>
    </row>
    <row r="22" spans="1:8" s="36" customFormat="1" ht="15" customHeight="1" x14ac:dyDescent="0.25">
      <c r="A22" s="122" t="s">
        <v>10</v>
      </c>
      <c r="B22" s="120" t="s">
        <v>94</v>
      </c>
      <c r="C22" s="122"/>
      <c r="D22" s="124"/>
      <c r="E22" s="124"/>
      <c r="F22" s="124"/>
      <c r="G22" s="124"/>
      <c r="H22" s="120"/>
    </row>
    <row r="23" spans="1:8" s="36" customFormat="1" ht="15" customHeight="1" x14ac:dyDescent="0.25">
      <c r="A23" s="122"/>
      <c r="B23" s="120"/>
      <c r="C23" s="122" t="s">
        <v>10</v>
      </c>
      <c r="D23" s="124" t="s">
        <v>101</v>
      </c>
      <c r="E23" s="124"/>
      <c r="F23" s="124"/>
      <c r="G23" s="124"/>
      <c r="H23" s="120"/>
    </row>
    <row r="24" spans="1:8" s="36" customFormat="1" ht="15" customHeight="1" x14ac:dyDescent="0.25">
      <c r="A24" s="122" t="s">
        <v>11</v>
      </c>
      <c r="B24" s="120" t="s">
        <v>93</v>
      </c>
      <c r="C24" s="122"/>
      <c r="D24" s="124"/>
      <c r="E24" s="124"/>
      <c r="F24" s="124"/>
      <c r="G24" s="124"/>
      <c r="H24" s="120"/>
    </row>
    <row r="25" spans="1:8" s="36" customFormat="1" ht="15" customHeight="1" x14ac:dyDescent="0.25">
      <c r="A25" s="122"/>
      <c r="B25" s="120"/>
      <c r="C25" s="122"/>
      <c r="D25" s="124"/>
      <c r="E25" s="124"/>
      <c r="F25" s="124"/>
      <c r="G25" s="124"/>
      <c r="H25" s="120"/>
    </row>
    <row r="26" spans="1:8" s="36" customFormat="1" ht="15" customHeight="1" x14ac:dyDescent="0.25">
      <c r="A26" s="122" t="s">
        <v>12</v>
      </c>
      <c r="B26" s="120" t="s">
        <v>246</v>
      </c>
      <c r="C26" s="44" t="s">
        <v>11</v>
      </c>
      <c r="D26" s="124" t="s">
        <v>62</v>
      </c>
      <c r="E26" s="124"/>
      <c r="F26" s="124"/>
      <c r="G26" s="124"/>
      <c r="H26" s="120"/>
    </row>
    <row r="27" spans="1:8" s="36" customFormat="1" ht="15" customHeight="1" x14ac:dyDescent="0.25">
      <c r="A27" s="122"/>
      <c r="B27" s="120"/>
      <c r="C27" s="45"/>
      <c r="D27" s="46"/>
      <c r="E27" s="46"/>
      <c r="F27" s="46"/>
      <c r="G27" s="46"/>
      <c r="H27" s="47"/>
    </row>
    <row r="28" spans="1:8" s="36" customFormat="1" ht="15" customHeight="1" x14ac:dyDescent="0.25">
      <c r="A28" s="122"/>
      <c r="B28" s="120"/>
      <c r="C28" s="46"/>
      <c r="D28" s="46"/>
      <c r="E28" s="46"/>
      <c r="F28" s="46"/>
      <c r="G28" s="46"/>
      <c r="H28" s="47"/>
    </row>
    <row r="29" spans="1:8" s="40" customFormat="1" x14ac:dyDescent="0.25">
      <c r="A29" s="2"/>
      <c r="B29" s="1" t="s">
        <v>15</v>
      </c>
      <c r="C29" s="2"/>
      <c r="D29" s="39" t="s">
        <v>29</v>
      </c>
      <c r="E29" s="39"/>
      <c r="F29" s="39"/>
      <c r="G29" s="39"/>
      <c r="H29" s="38"/>
    </row>
    <row r="30" spans="1:8" x14ac:dyDescent="0.25">
      <c r="A30" s="48" t="s">
        <v>6</v>
      </c>
      <c r="B30" s="49" t="s">
        <v>16</v>
      </c>
      <c r="C30" s="48" t="s">
        <v>6</v>
      </c>
      <c r="D30" s="149" t="s">
        <v>30</v>
      </c>
      <c r="E30" s="149"/>
      <c r="F30" s="149"/>
      <c r="G30" s="149"/>
      <c r="H30" s="150"/>
    </row>
    <row r="31" spans="1:8" x14ac:dyDescent="0.25">
      <c r="A31" s="42" t="s">
        <v>9</v>
      </c>
      <c r="B31" s="10" t="s">
        <v>18</v>
      </c>
      <c r="C31" s="42" t="s">
        <v>9</v>
      </c>
      <c r="D31" s="147" t="s">
        <v>31</v>
      </c>
      <c r="E31" s="147"/>
      <c r="F31" s="147"/>
      <c r="G31" s="147"/>
      <c r="H31" s="148"/>
    </row>
    <row r="32" spans="1:8" x14ac:dyDescent="0.25">
      <c r="A32" s="42" t="s">
        <v>10</v>
      </c>
      <c r="B32" s="10" t="s">
        <v>17</v>
      </c>
      <c r="C32" s="42" t="s">
        <v>10</v>
      </c>
      <c r="D32" s="147" t="s">
        <v>32</v>
      </c>
      <c r="E32" s="147"/>
      <c r="F32" s="147"/>
      <c r="G32" s="147"/>
      <c r="H32" s="148"/>
    </row>
    <row r="33" spans="1:8" x14ac:dyDescent="0.25">
      <c r="A33" s="42" t="s">
        <v>11</v>
      </c>
      <c r="B33" s="10" t="s">
        <v>40</v>
      </c>
      <c r="C33" s="42"/>
      <c r="D33" s="147"/>
      <c r="E33" s="147"/>
      <c r="F33" s="147"/>
      <c r="G33" s="147"/>
      <c r="H33" s="148"/>
    </row>
    <row r="34" spans="1:8" s="40" customFormat="1" x14ac:dyDescent="0.25">
      <c r="A34" s="2"/>
      <c r="B34" s="1" t="s">
        <v>33</v>
      </c>
      <c r="C34" s="2"/>
      <c r="D34" s="39" t="s">
        <v>34</v>
      </c>
      <c r="E34" s="39"/>
      <c r="F34" s="39"/>
      <c r="G34" s="39"/>
      <c r="H34" s="38"/>
    </row>
    <row r="35" spans="1:8" ht="15" customHeight="1" x14ac:dyDescent="0.25">
      <c r="A35" s="169" t="s">
        <v>36</v>
      </c>
      <c r="B35" s="126" t="s">
        <v>245</v>
      </c>
      <c r="C35" s="48" t="s">
        <v>6</v>
      </c>
      <c r="D35" s="50" t="s">
        <v>59</v>
      </c>
      <c r="E35" s="50"/>
      <c r="F35" s="50"/>
      <c r="G35" s="50" t="s">
        <v>27</v>
      </c>
      <c r="H35" s="34" t="s">
        <v>38</v>
      </c>
    </row>
    <row r="36" spans="1:8" ht="15" customHeight="1" x14ac:dyDescent="0.25">
      <c r="A36" s="122"/>
      <c r="B36" s="120"/>
      <c r="C36" s="51" t="s">
        <v>9</v>
      </c>
      <c r="D36" s="10" t="s">
        <v>60</v>
      </c>
      <c r="E36" s="10"/>
      <c r="F36" s="10"/>
      <c r="G36" s="10" t="s">
        <v>27</v>
      </c>
      <c r="H36" s="34" t="s">
        <v>39</v>
      </c>
    </row>
    <row r="37" spans="1:8" ht="15" customHeight="1" x14ac:dyDescent="0.25">
      <c r="A37" s="122"/>
      <c r="B37" s="120"/>
      <c r="C37" s="51" t="s">
        <v>10</v>
      </c>
      <c r="D37" s="10" t="s">
        <v>64</v>
      </c>
      <c r="E37" s="10"/>
      <c r="F37" s="10"/>
      <c r="G37" s="10" t="s">
        <v>27</v>
      </c>
      <c r="H37" s="34" t="s">
        <v>39</v>
      </c>
    </row>
    <row r="38" spans="1:8" x14ac:dyDescent="0.25">
      <c r="A38" s="122"/>
      <c r="B38" s="120"/>
      <c r="C38" s="51" t="s">
        <v>11</v>
      </c>
      <c r="D38" s="10" t="s">
        <v>99</v>
      </c>
      <c r="E38" s="10"/>
      <c r="F38" s="10"/>
      <c r="G38" s="10" t="s">
        <v>27</v>
      </c>
      <c r="H38" s="34" t="s">
        <v>39</v>
      </c>
    </row>
    <row r="39" spans="1:8" ht="15" customHeight="1" x14ac:dyDescent="0.25">
      <c r="A39" s="52"/>
      <c r="B39" s="120"/>
      <c r="C39" s="51" t="s">
        <v>12</v>
      </c>
      <c r="D39" s="10" t="s">
        <v>37</v>
      </c>
      <c r="E39" s="10"/>
      <c r="F39" s="10"/>
      <c r="G39" s="10" t="s">
        <v>27</v>
      </c>
      <c r="H39" s="34" t="s">
        <v>39</v>
      </c>
    </row>
    <row r="40" spans="1:8" x14ac:dyDescent="0.25">
      <c r="A40" s="53"/>
      <c r="B40" s="54"/>
      <c r="C40" s="55"/>
      <c r="D40" s="56"/>
      <c r="E40" s="56"/>
      <c r="F40" s="56"/>
      <c r="G40" s="56"/>
      <c r="H40" s="57"/>
    </row>
  </sheetData>
  <mergeCells count="55">
    <mergeCell ref="A1:B1"/>
    <mergeCell ref="C1:D1"/>
    <mergeCell ref="F1:H1"/>
    <mergeCell ref="A2:B2"/>
    <mergeCell ref="C2:D2"/>
    <mergeCell ref="F2:H2"/>
    <mergeCell ref="A8:B8"/>
    <mergeCell ref="F8:H8"/>
    <mergeCell ref="A3:B3"/>
    <mergeCell ref="C3:D3"/>
    <mergeCell ref="F3:H3"/>
    <mergeCell ref="A4:B4"/>
    <mergeCell ref="C4:D4"/>
    <mergeCell ref="F4:H4"/>
    <mergeCell ref="A5:B7"/>
    <mergeCell ref="C5:D5"/>
    <mergeCell ref="F5:H5"/>
    <mergeCell ref="F6:H6"/>
    <mergeCell ref="F7:H7"/>
    <mergeCell ref="A9:B9"/>
    <mergeCell ref="F9:H9"/>
    <mergeCell ref="A10:B10"/>
    <mergeCell ref="F10:H10"/>
    <mergeCell ref="A11:B11"/>
    <mergeCell ref="F11:H11"/>
    <mergeCell ref="A12:B12"/>
    <mergeCell ref="F12:H12"/>
    <mergeCell ref="A13:B13"/>
    <mergeCell ref="F13:H13"/>
    <mergeCell ref="A14:B14"/>
    <mergeCell ref="C14:D16"/>
    <mergeCell ref="E14:E16"/>
    <mergeCell ref="F14:H16"/>
    <mergeCell ref="A16:B16"/>
    <mergeCell ref="B24:B25"/>
    <mergeCell ref="A17:H17"/>
    <mergeCell ref="A19:A20"/>
    <mergeCell ref="B19:B20"/>
    <mergeCell ref="D19:H19"/>
    <mergeCell ref="A35:A38"/>
    <mergeCell ref="D20:H22"/>
    <mergeCell ref="C20:C22"/>
    <mergeCell ref="D26:H26"/>
    <mergeCell ref="D23:H25"/>
    <mergeCell ref="C23:C25"/>
    <mergeCell ref="B35:B39"/>
    <mergeCell ref="A26:A28"/>
    <mergeCell ref="B26:B28"/>
    <mergeCell ref="D30:H30"/>
    <mergeCell ref="D31:H31"/>
    <mergeCell ref="D32:H32"/>
    <mergeCell ref="D33:H33"/>
    <mergeCell ref="A22:A23"/>
    <mergeCell ref="B22:B23"/>
    <mergeCell ref="A24:A25"/>
  </mergeCells>
  <printOptions horizontalCentered="1"/>
  <pageMargins left="0.51181102362204722" right="0.31496062992125984" top="0.74803149606299213" bottom="0.51181102362204722" header="0.23622047244094491" footer="0.23622047244094491"/>
  <pageSetup paperSize="256" scale="86" orientation="landscape" horizontalDpi="4294967293" verticalDpi="4294967293"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37"/>
  <sheetViews>
    <sheetView view="pageBreakPreview" zoomScale="70" zoomScaleSheetLayoutView="70" workbookViewId="0">
      <pane ySplit="5" topLeftCell="A6" activePane="bottomLeft" state="frozen"/>
      <selection pane="bottomLeft" activeCell="Y6" sqref="Y6"/>
    </sheetView>
  </sheetViews>
  <sheetFormatPr defaultRowHeight="12.75" x14ac:dyDescent="0.2"/>
  <cols>
    <col min="1" max="1" width="4.28515625" style="7" customWidth="1"/>
    <col min="2" max="2" width="38.140625" style="7" customWidth="1"/>
    <col min="3" max="3" width="7.5703125" style="7" customWidth="1"/>
    <col min="4" max="4" width="8.140625" style="7" customWidth="1"/>
    <col min="5" max="6" width="7.7109375" style="7" hidden="1" customWidth="1"/>
    <col min="7" max="7" width="7.42578125" style="7" hidden="1" customWidth="1"/>
    <col min="8" max="8" width="7.85546875" style="7" hidden="1" customWidth="1"/>
    <col min="9" max="9" width="8.140625" style="7" hidden="1" customWidth="1"/>
    <col min="10" max="10" width="7.42578125" style="7" hidden="1" customWidth="1"/>
    <col min="11" max="15" width="7.42578125" style="7" customWidth="1"/>
    <col min="16" max="16" width="16.140625" style="7" customWidth="1"/>
    <col min="17" max="17" width="3.7109375" style="7" customWidth="1"/>
    <col min="18" max="18" width="7" style="7" customWidth="1"/>
    <col min="19" max="19" width="10.140625" style="7" customWidth="1"/>
    <col min="20" max="20" width="57.5703125" style="28" customWidth="1"/>
    <col min="21" max="21" width="9.140625" style="7"/>
    <col min="22" max="22" width="8.7109375" style="7" customWidth="1"/>
    <col min="23" max="23" width="5.28515625" style="7" customWidth="1"/>
    <col min="24" max="24" width="9.140625" style="80"/>
    <col min="25" max="25" width="11.7109375" style="80" bestFit="1" customWidth="1"/>
    <col min="26" max="16384" width="9.140625" style="7"/>
  </cols>
  <sheetData>
    <row r="1" spans="1:25" s="15" customFormat="1" ht="20.25" customHeight="1" x14ac:dyDescent="0.25">
      <c r="A1" s="182" t="s">
        <v>241</v>
      </c>
      <c r="B1" s="182"/>
      <c r="C1" s="182"/>
      <c r="D1" s="182"/>
      <c r="E1" s="182"/>
      <c r="F1" s="182"/>
      <c r="G1" s="182"/>
      <c r="H1" s="182"/>
      <c r="I1" s="182"/>
      <c r="J1" s="182"/>
      <c r="K1" s="182"/>
      <c r="L1" s="182"/>
      <c r="M1" s="182"/>
      <c r="N1" s="182"/>
      <c r="O1" s="182"/>
      <c r="P1" s="182"/>
      <c r="Q1" s="182"/>
      <c r="R1" s="182"/>
      <c r="S1" s="182"/>
      <c r="T1" s="182"/>
      <c r="X1" s="76"/>
      <c r="Y1" s="76"/>
    </row>
    <row r="2" spans="1:25" s="16" customFormat="1" x14ac:dyDescent="0.25">
      <c r="A2" s="8"/>
      <c r="B2" s="8"/>
      <c r="C2" s="8"/>
      <c r="D2" s="8"/>
      <c r="E2" s="8"/>
      <c r="F2" s="8"/>
      <c r="G2" s="8"/>
      <c r="H2" s="8"/>
      <c r="I2" s="8"/>
      <c r="J2" s="8"/>
      <c r="K2" s="8"/>
      <c r="L2" s="8"/>
      <c r="M2" s="8"/>
      <c r="N2" s="8"/>
      <c r="O2" s="8"/>
      <c r="P2" s="8"/>
      <c r="Q2" s="8"/>
      <c r="R2" s="8"/>
      <c r="S2" s="8"/>
      <c r="T2" s="9"/>
      <c r="X2" s="77"/>
      <c r="Y2" s="77"/>
    </row>
    <row r="3" spans="1:25" s="17" customFormat="1" ht="18" customHeight="1" x14ac:dyDescent="0.25">
      <c r="A3" s="188" t="s">
        <v>41</v>
      </c>
      <c r="B3" s="188" t="s">
        <v>42</v>
      </c>
      <c r="C3" s="179" t="s">
        <v>43</v>
      </c>
      <c r="D3" s="180"/>
      <c r="E3" s="180"/>
      <c r="F3" s="180"/>
      <c r="G3" s="180"/>
      <c r="H3" s="180"/>
      <c r="I3" s="180"/>
      <c r="J3" s="180"/>
      <c r="K3" s="180"/>
      <c r="L3" s="180"/>
      <c r="M3" s="180"/>
      <c r="N3" s="180"/>
      <c r="O3" s="181"/>
      <c r="P3" s="179" t="s">
        <v>45</v>
      </c>
      <c r="Q3" s="180"/>
      <c r="R3" s="180"/>
      <c r="S3" s="181"/>
      <c r="T3" s="188" t="s">
        <v>49</v>
      </c>
      <c r="X3" s="78"/>
      <c r="Y3" s="78"/>
    </row>
    <row r="4" spans="1:25" s="17" customFormat="1" ht="18" customHeight="1" x14ac:dyDescent="0.25">
      <c r="A4" s="189"/>
      <c r="B4" s="189"/>
      <c r="C4" s="186" t="s">
        <v>44</v>
      </c>
      <c r="D4" s="205" t="s">
        <v>247</v>
      </c>
      <c r="E4" s="206"/>
      <c r="F4" s="206"/>
      <c r="G4" s="206"/>
      <c r="H4" s="206"/>
      <c r="I4" s="206"/>
      <c r="J4" s="207"/>
      <c r="K4" s="183" t="s">
        <v>156</v>
      </c>
      <c r="L4" s="184"/>
      <c r="M4" s="184"/>
      <c r="N4" s="184"/>
      <c r="O4" s="185"/>
      <c r="P4" s="188" t="s">
        <v>46</v>
      </c>
      <c r="Q4" s="191" t="s">
        <v>47</v>
      </c>
      <c r="R4" s="192"/>
      <c r="S4" s="188" t="s">
        <v>48</v>
      </c>
      <c r="T4" s="189"/>
      <c r="X4" s="78"/>
      <c r="Y4" s="78"/>
    </row>
    <row r="5" spans="1:25" s="17" customFormat="1" ht="37.5" customHeight="1" thickBot="1" x14ac:dyDescent="0.3">
      <c r="A5" s="190"/>
      <c r="B5" s="190"/>
      <c r="C5" s="204"/>
      <c r="D5" s="208"/>
      <c r="E5" s="209"/>
      <c r="F5" s="209"/>
      <c r="G5" s="209"/>
      <c r="H5" s="209"/>
      <c r="I5" s="209"/>
      <c r="J5" s="210"/>
      <c r="K5" s="72" t="s">
        <v>147</v>
      </c>
      <c r="L5" s="72" t="s">
        <v>205</v>
      </c>
      <c r="M5" s="72" t="s">
        <v>151</v>
      </c>
      <c r="N5" s="72" t="s">
        <v>153</v>
      </c>
      <c r="O5" s="72" t="s">
        <v>155</v>
      </c>
      <c r="P5" s="190"/>
      <c r="Q5" s="193"/>
      <c r="R5" s="194"/>
      <c r="S5" s="190"/>
      <c r="T5" s="190"/>
      <c r="X5" s="78"/>
      <c r="Y5" s="78"/>
    </row>
    <row r="6" spans="1:25" s="6" customFormat="1" ht="247.5" customHeight="1" thickTop="1" x14ac:dyDescent="0.25">
      <c r="A6" s="4" t="s">
        <v>6</v>
      </c>
      <c r="B6" s="18" t="s">
        <v>248</v>
      </c>
      <c r="C6" s="69"/>
      <c r="D6" s="19"/>
      <c r="E6" s="19"/>
      <c r="F6" s="19"/>
      <c r="G6" s="19"/>
      <c r="H6" s="19"/>
      <c r="I6" s="19"/>
      <c r="J6" s="64"/>
      <c r="K6" s="64"/>
      <c r="L6" s="64"/>
      <c r="M6" s="64"/>
      <c r="N6" s="64"/>
      <c r="O6" s="64"/>
      <c r="P6" s="59" t="s">
        <v>223</v>
      </c>
      <c r="Q6" s="73">
        <v>5</v>
      </c>
      <c r="R6" s="66" t="s">
        <v>202</v>
      </c>
      <c r="S6" s="20" t="s">
        <v>161</v>
      </c>
      <c r="T6" s="66" t="s">
        <v>221</v>
      </c>
      <c r="V6" s="75">
        <f>Q6</f>
        <v>5</v>
      </c>
      <c r="W6" s="6">
        <f>8*60</f>
        <v>480</v>
      </c>
      <c r="X6" s="79">
        <f>V6/W6</f>
        <v>1.0416666666666666E-2</v>
      </c>
      <c r="Y6" s="79">
        <f>X6</f>
        <v>1.0416666666666666E-2</v>
      </c>
    </row>
    <row r="7" spans="1:25" s="6" customFormat="1" ht="66.75" hidden="1" customHeight="1" x14ac:dyDescent="0.25">
      <c r="A7" s="5" t="s">
        <v>9</v>
      </c>
      <c r="B7" s="3" t="s">
        <v>159</v>
      </c>
      <c r="C7" s="21"/>
      <c r="D7" s="70"/>
      <c r="E7" s="21"/>
      <c r="F7" s="21"/>
      <c r="G7" s="21"/>
      <c r="H7" s="21"/>
      <c r="I7" s="21"/>
      <c r="J7" s="65"/>
      <c r="K7" s="65"/>
      <c r="L7" s="65"/>
      <c r="M7" s="65"/>
      <c r="N7" s="65"/>
      <c r="O7" s="65"/>
      <c r="P7" s="22" t="str">
        <f>P6</f>
        <v>Berkas Permohonan Rekomendasi.</v>
      </c>
      <c r="Q7" s="74">
        <v>20</v>
      </c>
      <c r="R7" s="24" t="s">
        <v>202</v>
      </c>
      <c r="S7" s="3" t="s">
        <v>161</v>
      </c>
      <c r="T7" s="3" t="s">
        <v>51</v>
      </c>
      <c r="V7" s="75">
        <f>Q7</f>
        <v>20</v>
      </c>
      <c r="W7" s="6">
        <f>8*60</f>
        <v>480</v>
      </c>
      <c r="X7" s="79">
        <f>V7/W7</f>
        <v>4.1666666666666664E-2</v>
      </c>
      <c r="Y7" s="79">
        <v>0</v>
      </c>
    </row>
    <row r="8" spans="1:25" s="6" customFormat="1" ht="40.5" hidden="1" customHeight="1" x14ac:dyDescent="0.25">
      <c r="A8" s="5" t="s">
        <v>10</v>
      </c>
      <c r="B8" s="3" t="s">
        <v>222</v>
      </c>
      <c r="C8" s="21"/>
      <c r="D8" s="21"/>
      <c r="E8" s="21"/>
      <c r="F8" s="21"/>
      <c r="G8" s="21"/>
      <c r="H8" s="21"/>
      <c r="I8" s="70"/>
      <c r="J8" s="65"/>
      <c r="K8" s="65"/>
      <c r="L8" s="65"/>
      <c r="M8" s="65"/>
      <c r="N8" s="65"/>
      <c r="O8" s="65"/>
      <c r="P8" s="22" t="str">
        <f>P7</f>
        <v>Berkas Permohonan Rekomendasi.</v>
      </c>
      <c r="Q8" s="74">
        <v>1</v>
      </c>
      <c r="R8" s="24" t="s">
        <v>203</v>
      </c>
      <c r="S8" s="3" t="s">
        <v>161</v>
      </c>
      <c r="T8" s="23" t="s">
        <v>50</v>
      </c>
      <c r="V8" s="75">
        <f>Q8*8*60</f>
        <v>480</v>
      </c>
      <c r="W8" s="6">
        <f>8*60</f>
        <v>480</v>
      </c>
      <c r="X8" s="79">
        <f>V8/W8</f>
        <v>1</v>
      </c>
      <c r="Y8" s="79">
        <v>0</v>
      </c>
    </row>
    <row r="9" spans="1:25" s="6" customFormat="1" ht="51" hidden="1" customHeight="1" x14ac:dyDescent="0.25">
      <c r="A9" s="5" t="s">
        <v>11</v>
      </c>
      <c r="B9" s="3" t="s">
        <v>163</v>
      </c>
      <c r="C9" s="21"/>
      <c r="D9" s="21"/>
      <c r="E9" s="21"/>
      <c r="F9" s="70"/>
      <c r="G9" s="21"/>
      <c r="H9" s="21"/>
      <c r="I9" s="21"/>
      <c r="J9" s="65"/>
      <c r="K9" s="65"/>
      <c r="L9" s="65"/>
      <c r="M9" s="65"/>
      <c r="N9" s="65"/>
      <c r="O9" s="65"/>
      <c r="P9" s="22" t="str">
        <f>P8</f>
        <v>Berkas Permohonan Rekomendasi.</v>
      </c>
      <c r="Q9" s="74">
        <v>1</v>
      </c>
      <c r="R9" s="24" t="s">
        <v>203</v>
      </c>
      <c r="S9" s="3" t="s">
        <v>164</v>
      </c>
      <c r="T9" s="23" t="s">
        <v>50</v>
      </c>
      <c r="V9" s="75">
        <f t="shared" ref="V9:V10" si="0">Q9*8*60</f>
        <v>480</v>
      </c>
      <c r="W9" s="6">
        <f t="shared" ref="W9:W34" si="1">8*60</f>
        <v>480</v>
      </c>
      <c r="X9" s="79">
        <f t="shared" ref="X9:X34" si="2">V9/W9</f>
        <v>1</v>
      </c>
      <c r="Y9" s="79">
        <v>0</v>
      </c>
    </row>
    <row r="10" spans="1:25" s="6" customFormat="1" ht="40.5" hidden="1" customHeight="1" x14ac:dyDescent="0.25">
      <c r="A10" s="5" t="s">
        <v>12</v>
      </c>
      <c r="B10" s="3" t="s">
        <v>165</v>
      </c>
      <c r="C10" s="21"/>
      <c r="D10" s="21"/>
      <c r="E10" s="21"/>
      <c r="F10" s="21"/>
      <c r="G10" s="21"/>
      <c r="H10" s="21"/>
      <c r="I10" s="70"/>
      <c r="J10" s="65"/>
      <c r="K10" s="65"/>
      <c r="L10" s="65"/>
      <c r="M10" s="65"/>
      <c r="N10" s="65"/>
      <c r="O10" s="65"/>
      <c r="P10" s="22" t="str">
        <f>S9</f>
        <v>Kajian Tim Teknis</v>
      </c>
      <c r="Q10" s="74">
        <v>1</v>
      </c>
      <c r="R10" s="24" t="s">
        <v>203</v>
      </c>
      <c r="S10" s="3" t="s">
        <v>164</v>
      </c>
      <c r="T10" s="23" t="s">
        <v>50</v>
      </c>
      <c r="V10" s="75">
        <f t="shared" si="0"/>
        <v>480</v>
      </c>
      <c r="W10" s="6">
        <f t="shared" si="1"/>
        <v>480</v>
      </c>
      <c r="X10" s="79">
        <f t="shared" si="2"/>
        <v>1</v>
      </c>
      <c r="Y10" s="79">
        <v>0</v>
      </c>
    </row>
    <row r="11" spans="1:25" s="6" customFormat="1" ht="41.25" hidden="1" customHeight="1" x14ac:dyDescent="0.25">
      <c r="A11" s="5" t="s">
        <v>13</v>
      </c>
      <c r="B11" s="3" t="s">
        <v>166</v>
      </c>
      <c r="C11" s="21"/>
      <c r="D11" s="21"/>
      <c r="E11" s="21"/>
      <c r="F11" s="21"/>
      <c r="G11" s="70"/>
      <c r="H11" s="21"/>
      <c r="I11" s="21"/>
      <c r="J11" s="65"/>
      <c r="K11" s="65"/>
      <c r="L11" s="65"/>
      <c r="M11" s="65"/>
      <c r="N11" s="65"/>
      <c r="O11" s="65"/>
      <c r="P11" s="22" t="str">
        <f>S10</f>
        <v>Kajian Tim Teknis</v>
      </c>
      <c r="Q11" s="74">
        <v>60</v>
      </c>
      <c r="R11" s="24" t="s">
        <v>202</v>
      </c>
      <c r="S11" s="3" t="s">
        <v>164</v>
      </c>
      <c r="T11" s="23" t="s">
        <v>50</v>
      </c>
      <c r="V11" s="75">
        <f t="shared" ref="V11:V33" si="3">Q11</f>
        <v>60</v>
      </c>
      <c r="W11" s="6">
        <f t="shared" si="1"/>
        <v>480</v>
      </c>
      <c r="X11" s="79">
        <f t="shared" si="2"/>
        <v>0.125</v>
      </c>
      <c r="Y11" s="79">
        <v>0</v>
      </c>
    </row>
    <row r="12" spans="1:25" s="6" customFormat="1" ht="66" hidden="1" customHeight="1" x14ac:dyDescent="0.25">
      <c r="A12" s="5" t="s">
        <v>54</v>
      </c>
      <c r="B12" s="3" t="s">
        <v>167</v>
      </c>
      <c r="C12" s="21"/>
      <c r="D12" s="21"/>
      <c r="E12" s="70"/>
      <c r="F12" s="21"/>
      <c r="G12" s="21"/>
      <c r="H12" s="21"/>
      <c r="I12" s="21"/>
      <c r="J12" s="65"/>
      <c r="K12" s="65"/>
      <c r="L12" s="65"/>
      <c r="M12" s="65"/>
      <c r="N12" s="65"/>
      <c r="O12" s="65"/>
      <c r="P12" s="22" t="s">
        <v>168</v>
      </c>
      <c r="Q12" s="74">
        <v>60</v>
      </c>
      <c r="R12" s="24" t="s">
        <v>202</v>
      </c>
      <c r="S12" s="3" t="str">
        <f>P12</f>
        <v>Surat Pengantar Permohonan Pertimbangan Teknis</v>
      </c>
      <c r="T12" s="23" t="s">
        <v>50</v>
      </c>
      <c r="V12" s="75">
        <f t="shared" si="3"/>
        <v>60</v>
      </c>
      <c r="W12" s="6">
        <f t="shared" si="1"/>
        <v>480</v>
      </c>
      <c r="X12" s="79">
        <f t="shared" si="2"/>
        <v>0.125</v>
      </c>
      <c r="Y12" s="79">
        <v>0</v>
      </c>
    </row>
    <row r="13" spans="1:25" s="6" customFormat="1" ht="69" hidden="1" customHeight="1" x14ac:dyDescent="0.25">
      <c r="A13" s="5" t="s">
        <v>55</v>
      </c>
      <c r="B13" s="3" t="s">
        <v>169</v>
      </c>
      <c r="C13" s="21"/>
      <c r="D13" s="21"/>
      <c r="E13" s="21"/>
      <c r="F13" s="21"/>
      <c r="G13" s="70"/>
      <c r="H13" s="21"/>
      <c r="I13" s="21"/>
      <c r="J13" s="65"/>
      <c r="K13" s="65"/>
      <c r="L13" s="65"/>
      <c r="M13" s="65"/>
      <c r="N13" s="65"/>
      <c r="O13" s="65"/>
      <c r="P13" s="22" t="s">
        <v>168</v>
      </c>
      <c r="Q13" s="74">
        <v>60</v>
      </c>
      <c r="R13" s="24" t="s">
        <v>202</v>
      </c>
      <c r="S13" s="3" t="str">
        <f>P13</f>
        <v>Surat Pengantar Permohonan Pertimbangan Teknis</v>
      </c>
      <c r="T13" s="23" t="s">
        <v>50</v>
      </c>
      <c r="V13" s="75">
        <f t="shared" si="3"/>
        <v>60</v>
      </c>
      <c r="W13" s="6">
        <f t="shared" si="1"/>
        <v>480</v>
      </c>
      <c r="X13" s="79">
        <f t="shared" si="2"/>
        <v>0.125</v>
      </c>
      <c r="Y13" s="79">
        <v>0</v>
      </c>
    </row>
    <row r="14" spans="1:25" s="6" customFormat="1" ht="66.75" hidden="1" customHeight="1" x14ac:dyDescent="0.25">
      <c r="A14" s="5" t="s">
        <v>56</v>
      </c>
      <c r="B14" s="3" t="s">
        <v>170</v>
      </c>
      <c r="C14" s="21"/>
      <c r="D14" s="21"/>
      <c r="E14" s="21"/>
      <c r="F14" s="21"/>
      <c r="G14" s="21"/>
      <c r="H14" s="70"/>
      <c r="I14" s="21"/>
      <c r="J14" s="65"/>
      <c r="K14" s="65"/>
      <c r="L14" s="65"/>
      <c r="M14" s="65"/>
      <c r="N14" s="65"/>
      <c r="O14" s="65"/>
      <c r="P14" s="22" t="s">
        <v>168</v>
      </c>
      <c r="Q14" s="74">
        <v>60</v>
      </c>
      <c r="R14" s="24" t="s">
        <v>202</v>
      </c>
      <c r="S14" s="3" t="str">
        <f>P14</f>
        <v>Surat Pengantar Permohonan Pertimbangan Teknis</v>
      </c>
      <c r="T14" s="23" t="s">
        <v>50</v>
      </c>
      <c r="V14" s="75">
        <f t="shared" si="3"/>
        <v>60</v>
      </c>
      <c r="W14" s="6">
        <f t="shared" si="1"/>
        <v>480</v>
      </c>
      <c r="X14" s="79">
        <f t="shared" si="2"/>
        <v>0.125</v>
      </c>
      <c r="Y14" s="79">
        <v>0</v>
      </c>
    </row>
    <row r="15" spans="1:25" s="6" customFormat="1" ht="78.75" hidden="1" customHeight="1" x14ac:dyDescent="0.25">
      <c r="A15" s="5" t="s">
        <v>57</v>
      </c>
      <c r="B15" s="3" t="s">
        <v>199</v>
      </c>
      <c r="C15" s="21"/>
      <c r="D15" s="21"/>
      <c r="E15" s="21"/>
      <c r="F15" s="21"/>
      <c r="G15" s="21"/>
      <c r="H15" s="21"/>
      <c r="I15" s="70"/>
      <c r="J15" s="65"/>
      <c r="K15" s="65"/>
      <c r="L15" s="65"/>
      <c r="M15" s="65"/>
      <c r="N15" s="65"/>
      <c r="O15" s="65"/>
      <c r="P15" s="22" t="s">
        <v>168</v>
      </c>
      <c r="Q15" s="74">
        <v>1</v>
      </c>
      <c r="R15" s="24" t="s">
        <v>203</v>
      </c>
      <c r="S15" s="3" t="str">
        <f>P15</f>
        <v>Surat Pengantar Permohonan Pertimbangan Teknis</v>
      </c>
      <c r="T15" s="23" t="s">
        <v>50</v>
      </c>
      <c r="V15" s="75">
        <f t="shared" ref="V15:V16" si="4">Q15*8*60</f>
        <v>480</v>
      </c>
      <c r="W15" s="6">
        <f t="shared" si="1"/>
        <v>480</v>
      </c>
      <c r="X15" s="79">
        <f t="shared" si="2"/>
        <v>1</v>
      </c>
      <c r="Y15" s="79">
        <v>0</v>
      </c>
    </row>
    <row r="16" spans="1:25" s="6" customFormat="1" ht="56.25" customHeight="1" x14ac:dyDescent="0.25">
      <c r="A16" s="5" t="s">
        <v>9</v>
      </c>
      <c r="B16" s="3" t="s">
        <v>171</v>
      </c>
      <c r="C16" s="21"/>
      <c r="D16" s="21"/>
      <c r="E16" s="21"/>
      <c r="F16" s="21"/>
      <c r="G16" s="21"/>
      <c r="H16" s="21"/>
      <c r="I16" s="21"/>
      <c r="J16" s="71"/>
      <c r="K16" s="65"/>
      <c r="L16" s="65"/>
      <c r="M16" s="65"/>
      <c r="N16" s="65"/>
      <c r="O16" s="65"/>
      <c r="P16" s="22" t="s">
        <v>168</v>
      </c>
      <c r="Q16" s="74">
        <v>1</v>
      </c>
      <c r="R16" s="24" t="s">
        <v>203</v>
      </c>
      <c r="S16" s="3" t="s">
        <v>161</v>
      </c>
      <c r="T16" s="23" t="s">
        <v>50</v>
      </c>
      <c r="V16" s="75">
        <f t="shared" si="4"/>
        <v>480</v>
      </c>
      <c r="W16" s="6">
        <f t="shared" si="1"/>
        <v>480</v>
      </c>
      <c r="X16" s="79">
        <f t="shared" si="2"/>
        <v>1</v>
      </c>
      <c r="Y16" s="79">
        <f t="shared" ref="Y16:Y24" si="5">X16</f>
        <v>1</v>
      </c>
    </row>
    <row r="17" spans="1:25" s="6" customFormat="1" ht="67.5" customHeight="1" x14ac:dyDescent="0.25">
      <c r="A17" s="5" t="s">
        <v>10</v>
      </c>
      <c r="B17" s="3" t="s">
        <v>249</v>
      </c>
      <c r="C17" s="21"/>
      <c r="D17" s="21"/>
      <c r="E17" s="21"/>
      <c r="F17" s="21"/>
      <c r="G17" s="21"/>
      <c r="H17" s="21"/>
      <c r="I17" s="21"/>
      <c r="J17" s="65"/>
      <c r="K17" s="71"/>
      <c r="L17" s="71"/>
      <c r="M17" s="65"/>
      <c r="N17" s="65"/>
      <c r="O17" s="65"/>
      <c r="P17" s="22" t="s">
        <v>200</v>
      </c>
      <c r="Q17" s="74">
        <v>20</v>
      </c>
      <c r="R17" s="24" t="s">
        <v>202</v>
      </c>
      <c r="S17" s="3" t="str">
        <f t="shared" ref="S17:S23" si="6">S16</f>
        <v>Proses</v>
      </c>
      <c r="T17" s="23"/>
      <c r="V17" s="75">
        <f t="shared" si="3"/>
        <v>20</v>
      </c>
      <c r="W17" s="6">
        <f t="shared" si="1"/>
        <v>480</v>
      </c>
      <c r="X17" s="79">
        <f t="shared" si="2"/>
        <v>4.1666666666666664E-2</v>
      </c>
      <c r="Y17" s="79">
        <f t="shared" si="5"/>
        <v>4.1666666666666664E-2</v>
      </c>
    </row>
    <row r="18" spans="1:25" s="6" customFormat="1" ht="42.75" customHeight="1" x14ac:dyDescent="0.25">
      <c r="A18" s="5" t="s">
        <v>11</v>
      </c>
      <c r="B18" s="3" t="s">
        <v>250</v>
      </c>
      <c r="C18" s="21"/>
      <c r="D18" s="21"/>
      <c r="E18" s="21"/>
      <c r="F18" s="21"/>
      <c r="G18" s="21"/>
      <c r="H18" s="21"/>
      <c r="I18" s="21"/>
      <c r="J18" s="65"/>
      <c r="K18" s="65"/>
      <c r="L18" s="65"/>
      <c r="M18" s="65"/>
      <c r="N18" s="71"/>
      <c r="O18" s="65"/>
      <c r="P18" s="22" t="s">
        <v>200</v>
      </c>
      <c r="Q18" s="74">
        <v>60</v>
      </c>
      <c r="R18" s="24" t="s">
        <v>202</v>
      </c>
      <c r="S18" s="3" t="str">
        <f>S16</f>
        <v>Proses</v>
      </c>
      <c r="T18" s="23"/>
      <c r="V18" s="75">
        <f t="shared" ref="V18" si="7">Q18</f>
        <v>60</v>
      </c>
      <c r="W18" s="6">
        <f t="shared" si="1"/>
        <v>480</v>
      </c>
      <c r="X18" s="79">
        <f t="shared" ref="X18" si="8">V18/W18</f>
        <v>0.125</v>
      </c>
      <c r="Y18" s="79">
        <f t="shared" si="5"/>
        <v>0.125</v>
      </c>
    </row>
    <row r="19" spans="1:25" s="6" customFormat="1" ht="45" customHeight="1" x14ac:dyDescent="0.25">
      <c r="A19" s="5" t="s">
        <v>12</v>
      </c>
      <c r="B19" s="3" t="s">
        <v>173</v>
      </c>
      <c r="C19" s="21"/>
      <c r="D19" s="21"/>
      <c r="E19" s="21"/>
      <c r="F19" s="21"/>
      <c r="G19" s="21"/>
      <c r="H19" s="21"/>
      <c r="I19" s="21"/>
      <c r="J19" s="65"/>
      <c r="K19" s="65"/>
      <c r="L19" s="65"/>
      <c r="M19" s="65"/>
      <c r="N19" s="71"/>
      <c r="O19" s="65"/>
      <c r="P19" s="22" t="s">
        <v>200</v>
      </c>
      <c r="Q19" s="74">
        <v>60</v>
      </c>
      <c r="R19" s="24" t="s">
        <v>202</v>
      </c>
      <c r="S19" s="3" t="str">
        <f>S17</f>
        <v>Proses</v>
      </c>
      <c r="T19" s="23"/>
      <c r="V19" s="75">
        <f t="shared" si="3"/>
        <v>60</v>
      </c>
      <c r="W19" s="6">
        <f t="shared" si="1"/>
        <v>480</v>
      </c>
      <c r="X19" s="79">
        <f t="shared" si="2"/>
        <v>0.125</v>
      </c>
      <c r="Y19" s="79">
        <f t="shared" si="5"/>
        <v>0.125</v>
      </c>
    </row>
    <row r="20" spans="1:25" s="6" customFormat="1" ht="43.5" customHeight="1" x14ac:dyDescent="0.25">
      <c r="A20" s="5" t="s">
        <v>13</v>
      </c>
      <c r="B20" s="3" t="s">
        <v>179</v>
      </c>
      <c r="C20" s="21"/>
      <c r="D20" s="21"/>
      <c r="E20" s="21"/>
      <c r="F20" s="21"/>
      <c r="G20" s="21"/>
      <c r="H20" s="21"/>
      <c r="I20" s="21"/>
      <c r="J20" s="65"/>
      <c r="K20" s="65"/>
      <c r="L20" s="65"/>
      <c r="M20" s="65"/>
      <c r="N20" s="65"/>
      <c r="O20" s="71"/>
      <c r="P20" s="22" t="s">
        <v>200</v>
      </c>
      <c r="Q20" s="74">
        <v>1</v>
      </c>
      <c r="R20" s="24" t="s">
        <v>203</v>
      </c>
      <c r="S20" s="3" t="str">
        <f t="shared" si="6"/>
        <v>Proses</v>
      </c>
      <c r="T20" s="23"/>
      <c r="V20" s="75">
        <f t="shared" ref="V20:V23" si="9">Q20*8*60</f>
        <v>480</v>
      </c>
      <c r="W20" s="6">
        <f t="shared" si="1"/>
        <v>480</v>
      </c>
      <c r="X20" s="79">
        <f t="shared" si="2"/>
        <v>1</v>
      </c>
      <c r="Y20" s="79">
        <f t="shared" si="5"/>
        <v>1</v>
      </c>
    </row>
    <row r="21" spans="1:25" s="6" customFormat="1" ht="120" customHeight="1" x14ac:dyDescent="0.25">
      <c r="A21" s="5" t="s">
        <v>54</v>
      </c>
      <c r="B21" s="3" t="s">
        <v>224</v>
      </c>
      <c r="C21" s="21"/>
      <c r="D21" s="21"/>
      <c r="E21" s="21"/>
      <c r="F21" s="21"/>
      <c r="G21" s="21"/>
      <c r="H21" s="21"/>
      <c r="I21" s="21"/>
      <c r="J21" s="65"/>
      <c r="K21" s="65"/>
      <c r="L21" s="65"/>
      <c r="M21" s="71"/>
      <c r="N21" s="65"/>
      <c r="O21" s="65"/>
      <c r="P21" s="22" t="s">
        <v>200</v>
      </c>
      <c r="Q21" s="74">
        <v>5</v>
      </c>
      <c r="R21" s="24" t="s">
        <v>203</v>
      </c>
      <c r="S21" s="3" t="s">
        <v>201</v>
      </c>
      <c r="T21" s="23"/>
      <c r="V21" s="75">
        <f t="shared" si="9"/>
        <v>2400</v>
      </c>
      <c r="W21" s="6">
        <f t="shared" si="1"/>
        <v>480</v>
      </c>
      <c r="X21" s="79">
        <f t="shared" si="2"/>
        <v>5</v>
      </c>
      <c r="Y21" s="79">
        <f t="shared" si="5"/>
        <v>5</v>
      </c>
    </row>
    <row r="22" spans="1:25" s="6" customFormat="1" ht="60.75" customHeight="1" x14ac:dyDescent="0.25">
      <c r="A22" s="5" t="s">
        <v>55</v>
      </c>
      <c r="B22" s="3" t="s">
        <v>181</v>
      </c>
      <c r="C22" s="21"/>
      <c r="D22" s="21"/>
      <c r="E22" s="21"/>
      <c r="F22" s="21"/>
      <c r="G22" s="21"/>
      <c r="H22" s="21"/>
      <c r="I22" s="21"/>
      <c r="J22" s="65"/>
      <c r="K22" s="65"/>
      <c r="L22" s="65"/>
      <c r="M22" s="65"/>
      <c r="N22" s="71"/>
      <c r="O22" s="65"/>
      <c r="P22" s="22" t="str">
        <f>S21</f>
        <v>Laporan Pertimbangan Teknis</v>
      </c>
      <c r="Q22" s="74">
        <v>1</v>
      </c>
      <c r="R22" s="24" t="s">
        <v>203</v>
      </c>
      <c r="S22" s="3" t="str">
        <f t="shared" si="6"/>
        <v>Laporan Pertimbangan Teknis</v>
      </c>
      <c r="T22" s="23"/>
      <c r="V22" s="75">
        <f t="shared" si="9"/>
        <v>480</v>
      </c>
      <c r="W22" s="6">
        <f t="shared" si="1"/>
        <v>480</v>
      </c>
      <c r="X22" s="79">
        <f t="shared" si="2"/>
        <v>1</v>
      </c>
      <c r="Y22" s="79">
        <f t="shared" si="5"/>
        <v>1</v>
      </c>
    </row>
    <row r="23" spans="1:25" s="6" customFormat="1" ht="59.25" customHeight="1" x14ac:dyDescent="0.25">
      <c r="A23" s="5" t="s">
        <v>56</v>
      </c>
      <c r="B23" s="3" t="s">
        <v>225</v>
      </c>
      <c r="C23" s="21"/>
      <c r="D23" s="21"/>
      <c r="E23" s="21"/>
      <c r="F23" s="21"/>
      <c r="G23" s="21"/>
      <c r="H23" s="21"/>
      <c r="I23" s="21"/>
      <c r="J23" s="65"/>
      <c r="K23" s="65"/>
      <c r="L23" s="65"/>
      <c r="M23" s="65"/>
      <c r="N23" s="65"/>
      <c r="O23" s="71"/>
      <c r="P23" s="22" t="str">
        <f>S22</f>
        <v>Laporan Pertimbangan Teknis</v>
      </c>
      <c r="Q23" s="74">
        <v>1</v>
      </c>
      <c r="R23" s="24" t="s">
        <v>203</v>
      </c>
      <c r="S23" s="3" t="str">
        <f t="shared" si="6"/>
        <v>Laporan Pertimbangan Teknis</v>
      </c>
      <c r="T23" s="23"/>
      <c r="V23" s="75">
        <f t="shared" si="9"/>
        <v>480</v>
      </c>
      <c r="W23" s="6">
        <f t="shared" si="1"/>
        <v>480</v>
      </c>
      <c r="X23" s="79">
        <f t="shared" si="2"/>
        <v>1</v>
      </c>
      <c r="Y23" s="79">
        <f t="shared" si="5"/>
        <v>1</v>
      </c>
    </row>
    <row r="24" spans="1:25" s="6" customFormat="1" ht="68.25" customHeight="1" x14ac:dyDescent="0.25">
      <c r="A24" s="5" t="s">
        <v>57</v>
      </c>
      <c r="B24" s="3" t="s">
        <v>183</v>
      </c>
      <c r="C24" s="21"/>
      <c r="D24" s="21"/>
      <c r="E24" s="21"/>
      <c r="F24" s="21"/>
      <c r="G24" s="21"/>
      <c r="H24" s="21"/>
      <c r="I24" s="21"/>
      <c r="J24" s="65"/>
      <c r="K24" s="71"/>
      <c r="L24" s="71"/>
      <c r="M24" s="65"/>
      <c r="N24" s="65"/>
      <c r="O24" s="65"/>
      <c r="P24" s="22" t="str">
        <f>S23</f>
        <v>Laporan Pertimbangan Teknis</v>
      </c>
      <c r="Q24" s="74">
        <v>30</v>
      </c>
      <c r="R24" s="24" t="s">
        <v>202</v>
      </c>
      <c r="S24" s="3" t="s">
        <v>161</v>
      </c>
      <c r="T24" s="23"/>
      <c r="V24" s="75">
        <f t="shared" si="3"/>
        <v>30</v>
      </c>
      <c r="W24" s="6">
        <f t="shared" si="1"/>
        <v>480</v>
      </c>
      <c r="X24" s="79">
        <f t="shared" si="2"/>
        <v>6.25E-2</v>
      </c>
      <c r="Y24" s="79">
        <f t="shared" si="5"/>
        <v>6.25E-2</v>
      </c>
    </row>
    <row r="25" spans="1:25" s="6" customFormat="1" ht="38.25" customHeight="1" x14ac:dyDescent="0.25">
      <c r="A25" s="5" t="s">
        <v>58</v>
      </c>
      <c r="B25" s="3" t="s">
        <v>252</v>
      </c>
      <c r="C25" s="21"/>
      <c r="D25" s="21"/>
      <c r="E25" s="21"/>
      <c r="F25" s="21"/>
      <c r="G25" s="21"/>
      <c r="H25" s="21"/>
      <c r="I25" s="21"/>
      <c r="J25" s="65"/>
      <c r="K25" s="71"/>
      <c r="L25" s="71"/>
      <c r="M25" s="65"/>
      <c r="N25" s="65"/>
      <c r="O25" s="65"/>
      <c r="P25" s="22" t="str">
        <f>P24</f>
        <v>Laporan Pertimbangan Teknis</v>
      </c>
      <c r="Q25" s="74"/>
      <c r="R25" s="24"/>
      <c r="S25" s="3"/>
      <c r="T25" s="23"/>
      <c r="V25" s="75"/>
      <c r="X25" s="79"/>
      <c r="Y25" s="79"/>
    </row>
    <row r="26" spans="1:25" s="6" customFormat="1" ht="65.25" hidden="1" customHeight="1" x14ac:dyDescent="0.25">
      <c r="A26" s="5" t="s">
        <v>182</v>
      </c>
      <c r="B26" s="3" t="s">
        <v>184</v>
      </c>
      <c r="C26" s="21"/>
      <c r="D26" s="21"/>
      <c r="E26" s="21"/>
      <c r="F26" s="21"/>
      <c r="G26" s="21"/>
      <c r="H26" s="21"/>
      <c r="I26" s="21"/>
      <c r="J26" s="71"/>
      <c r="K26" s="65"/>
      <c r="L26" s="65"/>
      <c r="M26" s="65"/>
      <c r="N26" s="65"/>
      <c r="O26" s="65"/>
      <c r="P26" s="22" t="str">
        <f>P24</f>
        <v>Laporan Pertimbangan Teknis</v>
      </c>
      <c r="Q26" s="74">
        <v>30</v>
      </c>
      <c r="R26" s="24" t="s">
        <v>202</v>
      </c>
      <c r="S26" s="3" t="str">
        <f>S24</f>
        <v>Proses</v>
      </c>
      <c r="T26" s="23"/>
      <c r="V26" s="75">
        <f t="shared" si="3"/>
        <v>30</v>
      </c>
      <c r="W26" s="6">
        <f t="shared" si="1"/>
        <v>480</v>
      </c>
      <c r="X26" s="79">
        <f t="shared" si="2"/>
        <v>6.25E-2</v>
      </c>
      <c r="Y26" s="79">
        <v>0</v>
      </c>
    </row>
    <row r="27" spans="1:25" s="6" customFormat="1" ht="39.75" hidden="1" customHeight="1" x14ac:dyDescent="0.25">
      <c r="A27" s="5" t="s">
        <v>182</v>
      </c>
      <c r="B27" s="3" t="s">
        <v>226</v>
      </c>
      <c r="C27" s="21"/>
      <c r="D27" s="21"/>
      <c r="E27" s="21"/>
      <c r="F27" s="21"/>
      <c r="G27" s="70"/>
      <c r="H27" s="21"/>
      <c r="I27" s="21"/>
      <c r="J27" s="21"/>
      <c r="K27" s="21"/>
      <c r="L27" s="21"/>
      <c r="M27" s="21"/>
      <c r="N27" s="21"/>
      <c r="O27" s="21"/>
      <c r="P27" s="3" t="str">
        <f>P26</f>
        <v>Laporan Pertimbangan Teknis</v>
      </c>
      <c r="Q27" s="74">
        <v>60</v>
      </c>
      <c r="R27" s="24" t="s">
        <v>202</v>
      </c>
      <c r="S27" s="3" t="s">
        <v>227</v>
      </c>
      <c r="T27" s="23" t="s">
        <v>50</v>
      </c>
      <c r="V27" s="75">
        <f t="shared" si="3"/>
        <v>60</v>
      </c>
      <c r="W27" s="6">
        <f t="shared" si="1"/>
        <v>480</v>
      </c>
      <c r="X27" s="79">
        <f t="shared" si="2"/>
        <v>0.125</v>
      </c>
      <c r="Y27" s="79">
        <v>0</v>
      </c>
    </row>
    <row r="28" spans="1:25" s="6" customFormat="1" ht="63.75" hidden="1" customHeight="1" x14ac:dyDescent="0.25">
      <c r="A28" s="5" t="s">
        <v>187</v>
      </c>
      <c r="B28" s="3" t="s">
        <v>228</v>
      </c>
      <c r="C28" s="21"/>
      <c r="D28" s="21"/>
      <c r="E28" s="70"/>
      <c r="F28" s="21"/>
      <c r="G28" s="21"/>
      <c r="H28" s="21"/>
      <c r="I28" s="21"/>
      <c r="J28" s="21"/>
      <c r="K28" s="21"/>
      <c r="L28" s="21"/>
      <c r="M28" s="21"/>
      <c r="N28" s="21"/>
      <c r="O28" s="21"/>
      <c r="P28" s="3" t="str">
        <f>S27</f>
        <v>Draft Surat Rekomendasi.</v>
      </c>
      <c r="Q28" s="74">
        <v>1</v>
      </c>
      <c r="R28" s="24" t="s">
        <v>203</v>
      </c>
      <c r="S28" s="3" t="s">
        <v>161</v>
      </c>
      <c r="T28" s="23" t="s">
        <v>50</v>
      </c>
      <c r="V28" s="75">
        <f t="shared" ref="V28" si="10">Q28*8*60</f>
        <v>480</v>
      </c>
      <c r="W28" s="6">
        <f t="shared" si="1"/>
        <v>480</v>
      </c>
      <c r="X28" s="79">
        <f t="shared" si="2"/>
        <v>1</v>
      </c>
      <c r="Y28" s="79">
        <v>0</v>
      </c>
    </row>
    <row r="29" spans="1:25" s="6" customFormat="1" ht="66.75" hidden="1" customHeight="1" x14ac:dyDescent="0.25">
      <c r="A29" s="5" t="s">
        <v>188</v>
      </c>
      <c r="B29" s="3" t="s">
        <v>229</v>
      </c>
      <c r="C29" s="21"/>
      <c r="D29" s="21"/>
      <c r="E29" s="21"/>
      <c r="F29" s="21"/>
      <c r="G29" s="70"/>
      <c r="H29" s="21"/>
      <c r="I29" s="21"/>
      <c r="J29" s="21"/>
      <c r="K29" s="21"/>
      <c r="L29" s="21"/>
      <c r="M29" s="21"/>
      <c r="N29" s="21"/>
      <c r="O29" s="21"/>
      <c r="P29" s="3" t="str">
        <f>P28</f>
        <v>Draft Surat Rekomendasi.</v>
      </c>
      <c r="Q29" s="74">
        <v>60</v>
      </c>
      <c r="R29" s="24" t="s">
        <v>202</v>
      </c>
      <c r="S29" s="3" t="str">
        <f>S28</f>
        <v>Proses</v>
      </c>
      <c r="T29" s="23" t="s">
        <v>50</v>
      </c>
      <c r="V29" s="75">
        <f t="shared" si="3"/>
        <v>60</v>
      </c>
      <c r="W29" s="6">
        <f t="shared" si="1"/>
        <v>480</v>
      </c>
      <c r="X29" s="79">
        <f t="shared" si="2"/>
        <v>0.125</v>
      </c>
      <c r="Y29" s="79">
        <v>0</v>
      </c>
    </row>
    <row r="30" spans="1:25" s="6" customFormat="1" ht="63.75" hidden="1" customHeight="1" x14ac:dyDescent="0.25">
      <c r="A30" s="5" t="s">
        <v>191</v>
      </c>
      <c r="B30" s="3" t="s">
        <v>230</v>
      </c>
      <c r="C30" s="21"/>
      <c r="D30" s="21"/>
      <c r="E30" s="21"/>
      <c r="F30" s="21"/>
      <c r="G30" s="21"/>
      <c r="H30" s="70"/>
      <c r="I30" s="21"/>
      <c r="J30" s="21"/>
      <c r="K30" s="21"/>
      <c r="L30" s="21"/>
      <c r="M30" s="21"/>
      <c r="N30" s="21"/>
      <c r="O30" s="21"/>
      <c r="P30" s="3" t="str">
        <f>P29</f>
        <v>Draft Surat Rekomendasi.</v>
      </c>
      <c r="Q30" s="74">
        <v>60</v>
      </c>
      <c r="R30" s="24" t="s">
        <v>202</v>
      </c>
      <c r="S30" s="3" t="str">
        <f>S29</f>
        <v>Proses</v>
      </c>
      <c r="T30" s="23"/>
      <c r="V30" s="75">
        <f t="shared" si="3"/>
        <v>60</v>
      </c>
      <c r="W30" s="6">
        <f t="shared" si="1"/>
        <v>480</v>
      </c>
      <c r="X30" s="79">
        <f t="shared" si="2"/>
        <v>0.125</v>
      </c>
      <c r="Y30" s="79">
        <v>0</v>
      </c>
    </row>
    <row r="31" spans="1:25" s="6" customFormat="1" ht="67.5" hidden="1" customHeight="1" x14ac:dyDescent="0.25">
      <c r="A31" s="5" t="s">
        <v>192</v>
      </c>
      <c r="B31" s="3" t="s">
        <v>231</v>
      </c>
      <c r="C31" s="21"/>
      <c r="D31" s="21"/>
      <c r="E31" s="21"/>
      <c r="F31" s="21"/>
      <c r="G31" s="21"/>
      <c r="H31" s="21"/>
      <c r="I31" s="70"/>
      <c r="J31" s="21"/>
      <c r="K31" s="21"/>
      <c r="L31" s="21"/>
      <c r="M31" s="21"/>
      <c r="N31" s="21"/>
      <c r="O31" s="21"/>
      <c r="P31" s="3" t="str">
        <f>P30</f>
        <v>Draft Surat Rekomendasi.</v>
      </c>
      <c r="Q31" s="74">
        <v>1</v>
      </c>
      <c r="R31" s="24" t="s">
        <v>203</v>
      </c>
      <c r="S31" s="3" t="str">
        <f>S30</f>
        <v>Proses</v>
      </c>
      <c r="T31" s="23" t="s">
        <v>50</v>
      </c>
      <c r="V31" s="75">
        <f t="shared" ref="V31" si="11">Q31*8*60</f>
        <v>480</v>
      </c>
      <c r="W31" s="6">
        <f t="shared" si="1"/>
        <v>480</v>
      </c>
      <c r="X31" s="79">
        <f t="shared" si="2"/>
        <v>1</v>
      </c>
      <c r="Y31" s="79">
        <v>0</v>
      </c>
    </row>
    <row r="32" spans="1:25" s="6" customFormat="1" ht="66" hidden="1" customHeight="1" x14ac:dyDescent="0.25">
      <c r="A32" s="5" t="s">
        <v>194</v>
      </c>
      <c r="B32" s="3" t="s">
        <v>232</v>
      </c>
      <c r="C32" s="70"/>
      <c r="D32" s="70"/>
      <c r="E32" s="70"/>
      <c r="F32" s="70"/>
      <c r="G32" s="70"/>
      <c r="H32" s="70"/>
      <c r="I32" s="70"/>
      <c r="J32" s="70"/>
      <c r="K32" s="70"/>
      <c r="L32" s="70"/>
      <c r="M32" s="21"/>
      <c r="N32" s="21"/>
      <c r="O32" s="21"/>
      <c r="P32" s="3" t="s">
        <v>233</v>
      </c>
      <c r="Q32" s="74">
        <v>30</v>
      </c>
      <c r="R32" s="24" t="s">
        <v>202</v>
      </c>
      <c r="S32" s="3" t="str">
        <f>P32</f>
        <v>Surat Rekomendasi.</v>
      </c>
      <c r="T32" s="26" t="s">
        <v>52</v>
      </c>
      <c r="V32" s="75">
        <f t="shared" si="3"/>
        <v>30</v>
      </c>
      <c r="W32" s="6">
        <f t="shared" si="1"/>
        <v>480</v>
      </c>
      <c r="X32" s="79">
        <f t="shared" si="2"/>
        <v>6.25E-2</v>
      </c>
      <c r="Y32" s="79">
        <v>0</v>
      </c>
    </row>
    <row r="33" spans="1:25" s="6" customFormat="1" ht="67.5" hidden="1" customHeight="1" x14ac:dyDescent="0.25">
      <c r="A33" s="5" t="s">
        <v>197</v>
      </c>
      <c r="B33" s="3" t="s">
        <v>234</v>
      </c>
      <c r="C33" s="70"/>
      <c r="D33" s="70"/>
      <c r="E33" s="70"/>
      <c r="F33" s="70"/>
      <c r="G33" s="70"/>
      <c r="H33" s="70"/>
      <c r="I33" s="70"/>
      <c r="J33" s="70"/>
      <c r="K33" s="70"/>
      <c r="L33" s="70"/>
      <c r="M33" s="21"/>
      <c r="N33" s="21"/>
      <c r="O33" s="21"/>
      <c r="P33" s="3" t="str">
        <f>P32</f>
        <v>Surat Rekomendasi.</v>
      </c>
      <c r="Q33" s="74">
        <v>30</v>
      </c>
      <c r="R33" s="24" t="s">
        <v>202</v>
      </c>
      <c r="S33" s="3" t="s">
        <v>161</v>
      </c>
      <c r="T33" s="26" t="s">
        <v>53</v>
      </c>
      <c r="V33" s="75">
        <f t="shared" si="3"/>
        <v>30</v>
      </c>
      <c r="W33" s="6">
        <f t="shared" si="1"/>
        <v>480</v>
      </c>
      <c r="X33" s="79">
        <f t="shared" si="2"/>
        <v>6.25E-2</v>
      </c>
      <c r="Y33" s="79">
        <v>0</v>
      </c>
    </row>
    <row r="34" spans="1:25" s="6" customFormat="1" ht="33.75" hidden="1" customHeight="1" x14ac:dyDescent="0.25">
      <c r="A34" s="5" t="s">
        <v>198</v>
      </c>
      <c r="B34" s="3" t="s">
        <v>235</v>
      </c>
      <c r="C34" s="70"/>
      <c r="D34" s="70"/>
      <c r="E34" s="70"/>
      <c r="F34" s="70"/>
      <c r="G34" s="70"/>
      <c r="H34" s="70"/>
      <c r="I34" s="70"/>
      <c r="J34" s="70"/>
      <c r="K34" s="70"/>
      <c r="L34" s="70"/>
      <c r="M34" s="21"/>
      <c r="N34" s="21"/>
      <c r="O34" s="21"/>
      <c r="P34" s="3" t="str">
        <f>P33</f>
        <v>Surat Rekomendasi.</v>
      </c>
      <c r="Q34" s="74">
        <v>2</v>
      </c>
      <c r="R34" s="24" t="s">
        <v>203</v>
      </c>
      <c r="S34" s="3" t="str">
        <f>P34</f>
        <v>Surat Rekomendasi.</v>
      </c>
      <c r="T34" s="23" t="s">
        <v>50</v>
      </c>
      <c r="V34" s="75">
        <f t="shared" ref="V34" si="12">Q34*8*60</f>
        <v>960</v>
      </c>
      <c r="W34" s="6">
        <f t="shared" si="1"/>
        <v>480</v>
      </c>
      <c r="X34" s="79">
        <f t="shared" si="2"/>
        <v>2</v>
      </c>
      <c r="Y34" s="79">
        <v>0</v>
      </c>
    </row>
    <row r="35" spans="1:25" s="6" customFormat="1" x14ac:dyDescent="0.25">
      <c r="T35" s="27"/>
      <c r="X35" s="79"/>
      <c r="Y35" s="79"/>
    </row>
    <row r="36" spans="1:25" s="6" customFormat="1" ht="15" x14ac:dyDescent="0.25">
      <c r="A36" s="82" t="s">
        <v>204</v>
      </c>
      <c r="T36" s="27"/>
      <c r="X36" s="81">
        <f>SUM(X6:X34)</f>
        <v>18.46875</v>
      </c>
      <c r="Y36" s="81">
        <f>SUM(Y6:Y34)</f>
        <v>9.3645833333333339</v>
      </c>
    </row>
    <row r="37" spans="1:25" ht="17.25" customHeight="1" x14ac:dyDescent="0.25">
      <c r="A37" s="14" t="s">
        <v>251</v>
      </c>
    </row>
  </sheetData>
  <mergeCells count="12">
    <mergeCell ref="P4:P5"/>
    <mergeCell ref="Q4:R5"/>
    <mergeCell ref="S4:S5"/>
    <mergeCell ref="A1:T1"/>
    <mergeCell ref="A3:A5"/>
    <mergeCell ref="B3:B5"/>
    <mergeCell ref="C3:O3"/>
    <mergeCell ref="P3:S3"/>
    <mergeCell ref="T3:T5"/>
    <mergeCell ref="C4:C5"/>
    <mergeCell ref="K4:O4"/>
    <mergeCell ref="D4:J5"/>
  </mergeCells>
  <printOptions horizontalCentered="1"/>
  <pageMargins left="0.23622047244094491" right="0.35433070866141736" top="0.35433070866141736" bottom="0.27559055118110237" header="0.31496062992125984" footer="0.31496062992125984"/>
  <pageSetup paperSize="256" scale="83"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2"/>
  <sheetViews>
    <sheetView view="pageBreakPreview" zoomScale="60" zoomScaleNormal="100" workbookViewId="0">
      <selection activeCell="D28" sqref="D28"/>
    </sheetView>
  </sheetViews>
  <sheetFormatPr defaultRowHeight="15" x14ac:dyDescent="0.25"/>
  <cols>
    <col min="1" max="1" width="3" style="14" customWidth="1"/>
    <col min="2" max="2" width="89.140625" style="14" customWidth="1"/>
    <col min="3" max="3" width="3" style="14" customWidth="1"/>
    <col min="4" max="4" width="15.85546875" style="14" customWidth="1"/>
    <col min="5" max="5" width="1.85546875" style="14" customWidth="1"/>
    <col min="6" max="6" width="13.7109375" style="14" customWidth="1"/>
    <col min="7" max="7" width="2" style="14" customWidth="1"/>
    <col min="8" max="8" width="42.7109375" style="14" customWidth="1"/>
    <col min="9" max="16384" width="9.140625" style="14"/>
  </cols>
  <sheetData>
    <row r="1" spans="1:8" x14ac:dyDescent="0.25">
      <c r="A1" s="174"/>
      <c r="B1" s="175"/>
      <c r="C1" s="170" t="s">
        <v>19</v>
      </c>
      <c r="D1" s="162"/>
      <c r="E1" s="29" t="s">
        <v>27</v>
      </c>
      <c r="F1" s="161"/>
      <c r="G1" s="161"/>
      <c r="H1" s="162"/>
    </row>
    <row r="2" spans="1:8" x14ac:dyDescent="0.25">
      <c r="A2" s="173"/>
      <c r="B2" s="131"/>
      <c r="C2" s="170" t="s">
        <v>20</v>
      </c>
      <c r="D2" s="162"/>
      <c r="E2" s="29" t="s">
        <v>27</v>
      </c>
      <c r="F2" s="178"/>
      <c r="G2" s="161"/>
      <c r="H2" s="162"/>
    </row>
    <row r="3" spans="1:8" x14ac:dyDescent="0.25">
      <c r="A3" s="145"/>
      <c r="B3" s="146"/>
      <c r="C3" s="170" t="s">
        <v>21</v>
      </c>
      <c r="D3" s="162"/>
      <c r="E3" s="29" t="s">
        <v>27</v>
      </c>
      <c r="F3" s="160"/>
      <c r="G3" s="161"/>
      <c r="H3" s="162"/>
    </row>
    <row r="4" spans="1:8" ht="15" customHeight="1" x14ac:dyDescent="0.25">
      <c r="A4" s="145"/>
      <c r="B4" s="146"/>
      <c r="C4" s="170" t="s">
        <v>22</v>
      </c>
      <c r="D4" s="162"/>
      <c r="E4" s="29" t="s">
        <v>27</v>
      </c>
      <c r="F4" s="160"/>
      <c r="G4" s="161"/>
      <c r="H4" s="162"/>
    </row>
    <row r="5" spans="1:8" ht="15" customHeight="1" x14ac:dyDescent="0.25">
      <c r="A5" s="165" t="s">
        <v>0</v>
      </c>
      <c r="B5" s="166"/>
      <c r="C5" s="171" t="s">
        <v>23</v>
      </c>
      <c r="D5" s="172"/>
      <c r="E5" s="30" t="s">
        <v>27</v>
      </c>
      <c r="F5" s="163" t="s">
        <v>24</v>
      </c>
      <c r="G5" s="163"/>
      <c r="H5" s="164"/>
    </row>
    <row r="6" spans="1:8" ht="15" customHeight="1" x14ac:dyDescent="0.25">
      <c r="A6" s="165"/>
      <c r="B6" s="166"/>
      <c r="C6" s="31"/>
      <c r="D6" s="32"/>
      <c r="E6" s="31"/>
      <c r="F6" s="153" t="s">
        <v>25</v>
      </c>
      <c r="G6" s="153"/>
      <c r="H6" s="146"/>
    </row>
    <row r="7" spans="1:8" ht="15" customHeight="1" x14ac:dyDescent="0.25">
      <c r="A7" s="167"/>
      <c r="B7" s="168"/>
      <c r="C7" s="33"/>
      <c r="D7" s="34"/>
      <c r="E7" s="33"/>
      <c r="F7" s="130"/>
      <c r="G7" s="130"/>
      <c r="H7" s="131"/>
    </row>
    <row r="8" spans="1:8" x14ac:dyDescent="0.25">
      <c r="A8" s="145"/>
      <c r="B8" s="146"/>
      <c r="C8" s="33"/>
      <c r="D8" s="34"/>
      <c r="E8" s="33"/>
      <c r="F8" s="130"/>
      <c r="G8" s="130"/>
      <c r="H8" s="131"/>
    </row>
    <row r="9" spans="1:8" x14ac:dyDescent="0.25">
      <c r="A9" s="145" t="s">
        <v>1</v>
      </c>
      <c r="B9" s="146"/>
      <c r="C9" s="33"/>
      <c r="D9" s="34"/>
      <c r="E9" s="33"/>
      <c r="F9" s="130"/>
      <c r="G9" s="130"/>
      <c r="H9" s="131"/>
    </row>
    <row r="10" spans="1:8" x14ac:dyDescent="0.25">
      <c r="A10" s="145" t="s">
        <v>2</v>
      </c>
      <c r="B10" s="146"/>
      <c r="C10" s="33"/>
      <c r="D10" s="34"/>
      <c r="E10" s="33"/>
      <c r="F10" s="132" t="s">
        <v>242</v>
      </c>
      <c r="G10" s="132"/>
      <c r="H10" s="133"/>
    </row>
    <row r="11" spans="1:8" x14ac:dyDescent="0.25">
      <c r="A11" s="176"/>
      <c r="B11" s="177"/>
      <c r="C11" s="33"/>
      <c r="D11" s="34"/>
      <c r="E11" s="33"/>
      <c r="F11" s="130" t="s">
        <v>243</v>
      </c>
      <c r="G11" s="130"/>
      <c r="H11" s="131"/>
    </row>
    <row r="12" spans="1:8" x14ac:dyDescent="0.25">
      <c r="A12" s="145"/>
      <c r="B12" s="146"/>
      <c r="C12" s="33"/>
      <c r="D12" s="34"/>
      <c r="E12" s="33"/>
      <c r="F12" s="130" t="s">
        <v>244</v>
      </c>
      <c r="G12" s="130"/>
      <c r="H12" s="131"/>
    </row>
    <row r="13" spans="1:8" x14ac:dyDescent="0.25">
      <c r="A13" s="145" t="s">
        <v>3</v>
      </c>
      <c r="B13" s="146"/>
      <c r="C13" s="33"/>
      <c r="D13" s="34"/>
      <c r="E13" s="33"/>
      <c r="F13" s="134"/>
      <c r="G13" s="134"/>
      <c r="H13" s="135"/>
    </row>
    <row r="14" spans="1:8" ht="15" customHeight="1" x14ac:dyDescent="0.25">
      <c r="A14" s="145" t="s">
        <v>63</v>
      </c>
      <c r="B14" s="146"/>
      <c r="C14" s="138" t="s">
        <v>26</v>
      </c>
      <c r="D14" s="139"/>
      <c r="E14" s="154" t="s">
        <v>27</v>
      </c>
      <c r="F14" s="156" t="s">
        <v>82</v>
      </c>
      <c r="G14" s="156"/>
      <c r="H14" s="157"/>
    </row>
    <row r="15" spans="1:8" s="35" customFormat="1" x14ac:dyDescent="0.25">
      <c r="A15" s="151"/>
      <c r="B15" s="152"/>
      <c r="C15" s="140"/>
      <c r="D15" s="141"/>
      <c r="E15" s="155"/>
      <c r="F15" s="158"/>
      <c r="G15" s="158"/>
      <c r="H15" s="159"/>
    </row>
    <row r="16" spans="1:8" s="36" customFormat="1" x14ac:dyDescent="0.25">
      <c r="A16" s="142"/>
      <c r="B16" s="143"/>
      <c r="C16" s="143"/>
      <c r="D16" s="143"/>
      <c r="E16" s="143"/>
      <c r="F16" s="143"/>
      <c r="G16" s="143"/>
      <c r="H16" s="144"/>
    </row>
    <row r="17" spans="1:8" s="40" customFormat="1" x14ac:dyDescent="0.25">
      <c r="A17" s="37"/>
      <c r="B17" s="38" t="s">
        <v>5</v>
      </c>
      <c r="C17" s="39"/>
      <c r="D17" s="39" t="s">
        <v>28</v>
      </c>
      <c r="E17" s="39"/>
      <c r="F17" s="39"/>
      <c r="G17" s="39"/>
      <c r="H17" s="38"/>
    </row>
    <row r="18" spans="1:8" s="36" customFormat="1" ht="15" customHeight="1" x14ac:dyDescent="0.25">
      <c r="A18" s="48" t="s">
        <v>6</v>
      </c>
      <c r="B18" s="60" t="s">
        <v>83</v>
      </c>
      <c r="C18" s="41" t="s">
        <v>6</v>
      </c>
      <c r="D18" s="125" t="s">
        <v>61</v>
      </c>
      <c r="E18" s="125"/>
      <c r="F18" s="125"/>
      <c r="G18" s="125"/>
      <c r="H18" s="126"/>
    </row>
    <row r="19" spans="1:8" s="36" customFormat="1" ht="15" customHeight="1" x14ac:dyDescent="0.25">
      <c r="A19" s="122" t="s">
        <v>9</v>
      </c>
      <c r="B19" s="120" t="s">
        <v>84</v>
      </c>
      <c r="C19" s="122" t="s">
        <v>9</v>
      </c>
      <c r="D19" s="124" t="s">
        <v>107</v>
      </c>
      <c r="E19" s="124"/>
      <c r="F19" s="124"/>
      <c r="G19" s="124"/>
      <c r="H19" s="120"/>
    </row>
    <row r="20" spans="1:8" s="36" customFormat="1" ht="15" customHeight="1" x14ac:dyDescent="0.25">
      <c r="A20" s="122"/>
      <c r="B20" s="120"/>
      <c r="C20" s="122"/>
      <c r="D20" s="124"/>
      <c r="E20" s="124"/>
      <c r="F20" s="124"/>
      <c r="G20" s="124"/>
      <c r="H20" s="120"/>
    </row>
    <row r="21" spans="1:8" s="36" customFormat="1" ht="15" customHeight="1" x14ac:dyDescent="0.25">
      <c r="A21" s="122" t="s">
        <v>10</v>
      </c>
      <c r="B21" s="120" t="s">
        <v>8</v>
      </c>
      <c r="C21" s="122"/>
      <c r="D21" s="124"/>
      <c r="E21" s="124"/>
      <c r="F21" s="124"/>
      <c r="G21" s="124"/>
      <c r="H21" s="120"/>
    </row>
    <row r="22" spans="1:8" s="36" customFormat="1" ht="15" customHeight="1" x14ac:dyDescent="0.25">
      <c r="A22" s="122"/>
      <c r="B22" s="120"/>
      <c r="C22" s="122" t="s">
        <v>10</v>
      </c>
      <c r="D22" s="124" t="s">
        <v>108</v>
      </c>
      <c r="E22" s="124"/>
      <c r="F22" s="124"/>
      <c r="G22" s="124"/>
      <c r="H22" s="120"/>
    </row>
    <row r="23" spans="1:8" s="36" customFormat="1" ht="15" customHeight="1" x14ac:dyDescent="0.25">
      <c r="A23" s="122" t="s">
        <v>11</v>
      </c>
      <c r="B23" s="120" t="s">
        <v>85</v>
      </c>
      <c r="C23" s="122"/>
      <c r="D23" s="124"/>
      <c r="E23" s="124"/>
      <c r="F23" s="124"/>
      <c r="G23" s="124"/>
      <c r="H23" s="120"/>
    </row>
    <row r="24" spans="1:8" s="36" customFormat="1" ht="15" customHeight="1" x14ac:dyDescent="0.25">
      <c r="A24" s="122"/>
      <c r="B24" s="120"/>
      <c r="C24" s="122"/>
      <c r="D24" s="124"/>
      <c r="E24" s="124"/>
      <c r="F24" s="124"/>
      <c r="G24" s="124"/>
      <c r="H24" s="120"/>
    </row>
    <row r="25" spans="1:8" s="36" customFormat="1" ht="15" customHeight="1" x14ac:dyDescent="0.25">
      <c r="A25" s="122" t="s">
        <v>12</v>
      </c>
      <c r="B25" s="120" t="s">
        <v>86</v>
      </c>
      <c r="C25" s="44" t="s">
        <v>11</v>
      </c>
      <c r="D25" s="124" t="s">
        <v>62</v>
      </c>
      <c r="E25" s="124"/>
      <c r="F25" s="124"/>
      <c r="G25" s="124"/>
      <c r="H25" s="120"/>
    </row>
    <row r="26" spans="1:8" s="36" customFormat="1" ht="15" customHeight="1" x14ac:dyDescent="0.25">
      <c r="A26" s="122"/>
      <c r="B26" s="120"/>
      <c r="C26" s="44"/>
      <c r="D26" s="58"/>
      <c r="E26" s="58"/>
      <c r="F26" s="58"/>
      <c r="G26" s="58"/>
      <c r="H26" s="43"/>
    </row>
    <row r="27" spans="1:8" s="36" customFormat="1" ht="15" customHeight="1" x14ac:dyDescent="0.25">
      <c r="A27" s="122"/>
      <c r="B27" s="120"/>
      <c r="C27" s="44"/>
      <c r="D27" s="58"/>
      <c r="E27" s="58"/>
      <c r="F27" s="58"/>
      <c r="G27" s="58"/>
      <c r="H27" s="43"/>
    </row>
    <row r="28" spans="1:8" s="36" customFormat="1" ht="15" customHeight="1" x14ac:dyDescent="0.25">
      <c r="A28" s="115" t="s">
        <v>13</v>
      </c>
      <c r="B28" s="120" t="s">
        <v>246</v>
      </c>
      <c r="C28" s="117"/>
      <c r="D28" s="116"/>
      <c r="E28" s="116"/>
      <c r="F28" s="116"/>
      <c r="G28" s="116"/>
      <c r="H28" s="114"/>
    </row>
    <row r="29" spans="1:8" s="36" customFormat="1" ht="15" customHeight="1" x14ac:dyDescent="0.25">
      <c r="A29" s="115"/>
      <c r="B29" s="120"/>
      <c r="C29" s="117"/>
      <c r="D29" s="116"/>
      <c r="E29" s="116"/>
      <c r="F29" s="116"/>
      <c r="G29" s="116"/>
      <c r="H29" s="114"/>
    </row>
    <row r="30" spans="1:8" s="36" customFormat="1" ht="15" customHeight="1" x14ac:dyDescent="0.25">
      <c r="A30" s="115"/>
      <c r="B30" s="121"/>
      <c r="C30" s="117"/>
      <c r="D30" s="116"/>
      <c r="E30" s="116"/>
      <c r="F30" s="116"/>
      <c r="G30" s="116"/>
      <c r="H30" s="114"/>
    </row>
    <row r="31" spans="1:8" s="40" customFormat="1" x14ac:dyDescent="0.25">
      <c r="A31" s="2"/>
      <c r="B31" s="1" t="s">
        <v>15</v>
      </c>
      <c r="C31" s="2"/>
      <c r="D31" s="39" t="s">
        <v>29</v>
      </c>
      <c r="E31" s="39"/>
      <c r="F31" s="39"/>
      <c r="G31" s="39"/>
      <c r="H31" s="38"/>
    </row>
    <row r="32" spans="1:8" x14ac:dyDescent="0.25">
      <c r="A32" s="48" t="s">
        <v>6</v>
      </c>
      <c r="B32" s="49" t="s">
        <v>16</v>
      </c>
      <c r="C32" s="48" t="s">
        <v>6</v>
      </c>
      <c r="D32" s="149" t="s">
        <v>30</v>
      </c>
      <c r="E32" s="149"/>
      <c r="F32" s="149"/>
      <c r="G32" s="149"/>
      <c r="H32" s="150"/>
    </row>
    <row r="33" spans="1:8" x14ac:dyDescent="0.25">
      <c r="A33" s="42" t="s">
        <v>9</v>
      </c>
      <c r="B33" s="10" t="s">
        <v>18</v>
      </c>
      <c r="C33" s="42" t="s">
        <v>9</v>
      </c>
      <c r="D33" s="147" t="s">
        <v>31</v>
      </c>
      <c r="E33" s="147"/>
      <c r="F33" s="147"/>
      <c r="G33" s="147"/>
      <c r="H33" s="148"/>
    </row>
    <row r="34" spans="1:8" x14ac:dyDescent="0.25">
      <c r="A34" s="42" t="s">
        <v>10</v>
      </c>
      <c r="B34" s="10" t="s">
        <v>17</v>
      </c>
      <c r="C34" s="42" t="s">
        <v>10</v>
      </c>
      <c r="D34" s="147" t="s">
        <v>32</v>
      </c>
      <c r="E34" s="147"/>
      <c r="F34" s="147"/>
      <c r="G34" s="147"/>
      <c r="H34" s="148"/>
    </row>
    <row r="35" spans="1:8" x14ac:dyDescent="0.25">
      <c r="A35" s="42" t="s">
        <v>11</v>
      </c>
      <c r="B35" s="10" t="s">
        <v>40</v>
      </c>
      <c r="C35" s="42"/>
      <c r="D35" s="147"/>
      <c r="E35" s="147"/>
      <c r="F35" s="147"/>
      <c r="G35" s="147"/>
      <c r="H35" s="148"/>
    </row>
    <row r="36" spans="1:8" s="40" customFormat="1" x14ac:dyDescent="0.25">
      <c r="A36" s="2"/>
      <c r="B36" s="1" t="s">
        <v>33</v>
      </c>
      <c r="C36" s="2"/>
      <c r="D36" s="39" t="s">
        <v>34</v>
      </c>
      <c r="E36" s="39"/>
      <c r="F36" s="39"/>
      <c r="G36" s="39"/>
      <c r="H36" s="38"/>
    </row>
    <row r="37" spans="1:8" ht="15" customHeight="1" x14ac:dyDescent="0.25">
      <c r="A37" s="169" t="s">
        <v>36</v>
      </c>
      <c r="B37" s="126" t="s">
        <v>109</v>
      </c>
      <c r="C37" s="48" t="s">
        <v>6</v>
      </c>
      <c r="D37" s="50" t="s">
        <v>59</v>
      </c>
      <c r="E37" s="50"/>
      <c r="F37" s="50"/>
      <c r="G37" s="50" t="s">
        <v>27</v>
      </c>
      <c r="H37" s="34" t="s">
        <v>38</v>
      </c>
    </row>
    <row r="38" spans="1:8" x14ac:dyDescent="0.25">
      <c r="A38" s="122"/>
      <c r="B38" s="120"/>
      <c r="C38" s="51" t="s">
        <v>9</v>
      </c>
      <c r="D38" s="10" t="s">
        <v>60</v>
      </c>
      <c r="E38" s="10"/>
      <c r="F38" s="10"/>
      <c r="G38" s="10" t="s">
        <v>27</v>
      </c>
      <c r="H38" s="34" t="s">
        <v>39</v>
      </c>
    </row>
    <row r="39" spans="1:8" ht="15" customHeight="1" x14ac:dyDescent="0.25">
      <c r="A39" s="122"/>
      <c r="B39" s="120"/>
      <c r="C39" s="51" t="s">
        <v>10</v>
      </c>
      <c r="D39" s="10" t="s">
        <v>64</v>
      </c>
      <c r="E39" s="10"/>
      <c r="F39" s="10"/>
      <c r="G39" s="10" t="s">
        <v>27</v>
      </c>
      <c r="H39" s="34" t="s">
        <v>39</v>
      </c>
    </row>
    <row r="40" spans="1:8" ht="15" customHeight="1" x14ac:dyDescent="0.25">
      <c r="A40" s="122" t="s">
        <v>9</v>
      </c>
      <c r="B40" s="195" t="s">
        <v>110</v>
      </c>
      <c r="C40" s="51" t="s">
        <v>11</v>
      </c>
      <c r="D40" s="10" t="s">
        <v>102</v>
      </c>
      <c r="E40" s="10"/>
      <c r="F40" s="10"/>
      <c r="G40" s="10" t="s">
        <v>27</v>
      </c>
      <c r="H40" s="34" t="s">
        <v>39</v>
      </c>
    </row>
    <row r="41" spans="1:8" ht="15" customHeight="1" x14ac:dyDescent="0.25">
      <c r="A41" s="122"/>
      <c r="B41" s="195"/>
      <c r="C41" s="51" t="s">
        <v>12</v>
      </c>
      <c r="D41" s="10" t="s">
        <v>37</v>
      </c>
      <c r="E41" s="10"/>
      <c r="F41" s="10"/>
      <c r="G41" s="10" t="s">
        <v>27</v>
      </c>
      <c r="H41" s="34" t="s">
        <v>39</v>
      </c>
    </row>
    <row r="42" spans="1:8" ht="43.5" customHeight="1" x14ac:dyDescent="0.25">
      <c r="A42" s="123"/>
      <c r="B42" s="196"/>
      <c r="C42" s="61"/>
      <c r="D42" s="56"/>
      <c r="E42" s="56"/>
      <c r="F42" s="56"/>
      <c r="G42" s="56"/>
      <c r="H42" s="57"/>
    </row>
  </sheetData>
  <mergeCells count="58">
    <mergeCell ref="A1:B1"/>
    <mergeCell ref="C1:D1"/>
    <mergeCell ref="F1:H1"/>
    <mergeCell ref="A2:B2"/>
    <mergeCell ref="C2:D2"/>
    <mergeCell ref="F2:H2"/>
    <mergeCell ref="A8:B8"/>
    <mergeCell ref="F8:H8"/>
    <mergeCell ref="A3:B3"/>
    <mergeCell ref="C3:D3"/>
    <mergeCell ref="F3:H3"/>
    <mergeCell ref="A4:B4"/>
    <mergeCell ref="C4:D4"/>
    <mergeCell ref="F4:H4"/>
    <mergeCell ref="A5:B7"/>
    <mergeCell ref="C5:D5"/>
    <mergeCell ref="F5:H5"/>
    <mergeCell ref="F6:H6"/>
    <mergeCell ref="F7:H7"/>
    <mergeCell ref="A9:B9"/>
    <mergeCell ref="F9:H9"/>
    <mergeCell ref="A10:B10"/>
    <mergeCell ref="F10:H10"/>
    <mergeCell ref="A11:B11"/>
    <mergeCell ref="F11:H11"/>
    <mergeCell ref="A12:B12"/>
    <mergeCell ref="F12:H12"/>
    <mergeCell ref="A13:B13"/>
    <mergeCell ref="F13:H13"/>
    <mergeCell ref="A14:B14"/>
    <mergeCell ref="C14:D15"/>
    <mergeCell ref="E14:E15"/>
    <mergeCell ref="F14:H15"/>
    <mergeCell ref="A15:B15"/>
    <mergeCell ref="B23:B24"/>
    <mergeCell ref="A16:H16"/>
    <mergeCell ref="D18:H18"/>
    <mergeCell ref="A19:A20"/>
    <mergeCell ref="B19:B20"/>
    <mergeCell ref="D19:H21"/>
    <mergeCell ref="C19:C21"/>
    <mergeCell ref="C22:C24"/>
    <mergeCell ref="D22:H24"/>
    <mergeCell ref="A21:A22"/>
    <mergeCell ref="B21:B22"/>
    <mergeCell ref="A23:A24"/>
    <mergeCell ref="D25:H25"/>
    <mergeCell ref="B37:B39"/>
    <mergeCell ref="A37:A39"/>
    <mergeCell ref="B40:B42"/>
    <mergeCell ref="A40:A42"/>
    <mergeCell ref="B25:B27"/>
    <mergeCell ref="A25:A27"/>
    <mergeCell ref="D35:H35"/>
    <mergeCell ref="D32:H32"/>
    <mergeCell ref="D33:H33"/>
    <mergeCell ref="D34:H34"/>
    <mergeCell ref="B28:B30"/>
  </mergeCells>
  <printOptions horizontalCentered="1"/>
  <pageMargins left="0.51181102362204722" right="0.31496062992125984" top="1.2204724409448819" bottom="0.51181102362204722" header="0.23622047244094491" footer="0.23622047244094491"/>
  <pageSetup paperSize="256" scale="73"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36"/>
  <sheetViews>
    <sheetView view="pageBreakPreview" zoomScale="80" zoomScaleSheetLayoutView="80" workbookViewId="0">
      <pane ySplit="5" topLeftCell="A19" activePane="bottomLeft" state="frozen"/>
      <selection pane="bottomLeft" activeCell="L21" sqref="L21"/>
    </sheetView>
  </sheetViews>
  <sheetFormatPr defaultRowHeight="12.75" x14ac:dyDescent="0.2"/>
  <cols>
    <col min="1" max="1" width="4.28515625" style="7" customWidth="1"/>
    <col min="2" max="2" width="47.7109375" style="7" customWidth="1"/>
    <col min="3" max="3" width="7.5703125" style="7" customWidth="1"/>
    <col min="4" max="4" width="8.140625" style="7" customWidth="1"/>
    <col min="5" max="6" width="7.7109375" style="7" hidden="1" customWidth="1"/>
    <col min="7" max="7" width="7.42578125" style="7" hidden="1" customWidth="1"/>
    <col min="8" max="8" width="7.85546875" style="7" hidden="1" customWidth="1"/>
    <col min="9" max="9" width="8.140625" style="7" hidden="1" customWidth="1"/>
    <col min="10" max="10" width="7.42578125" style="7" hidden="1" customWidth="1"/>
    <col min="11" max="15" width="7.42578125" style="7" customWidth="1"/>
    <col min="16" max="16" width="27.42578125" style="7" customWidth="1"/>
    <col min="17" max="17" width="3.7109375" style="7" customWidth="1"/>
    <col min="18" max="18" width="7" style="7" customWidth="1"/>
    <col min="19" max="19" width="11.42578125" style="7" customWidth="1"/>
    <col min="20" max="20" width="60.85546875" style="28" customWidth="1"/>
    <col min="21" max="21" width="9.140625" style="7"/>
    <col min="22" max="22" width="8.7109375" style="7" customWidth="1"/>
    <col min="23" max="23" width="5.28515625" style="7" customWidth="1"/>
    <col min="24" max="25" width="9.140625" style="80"/>
    <col min="26" max="16384" width="9.140625" style="7"/>
  </cols>
  <sheetData>
    <row r="1" spans="1:25" s="15" customFormat="1" ht="20.25" customHeight="1" x14ac:dyDescent="0.25">
      <c r="A1" s="182" t="s">
        <v>206</v>
      </c>
      <c r="B1" s="182"/>
      <c r="C1" s="182"/>
      <c r="D1" s="182"/>
      <c r="E1" s="182"/>
      <c r="F1" s="182"/>
      <c r="G1" s="182"/>
      <c r="H1" s="182"/>
      <c r="I1" s="182"/>
      <c r="J1" s="182"/>
      <c r="K1" s="182"/>
      <c r="L1" s="182"/>
      <c r="M1" s="182"/>
      <c r="N1" s="182"/>
      <c r="O1" s="182"/>
      <c r="P1" s="182"/>
      <c r="Q1" s="182"/>
      <c r="R1" s="182"/>
      <c r="S1" s="182"/>
      <c r="T1" s="182"/>
      <c r="X1" s="76"/>
      <c r="Y1" s="76"/>
    </row>
    <row r="2" spans="1:25" s="16" customFormat="1" x14ac:dyDescent="0.25">
      <c r="A2" s="8"/>
      <c r="B2" s="8"/>
      <c r="C2" s="8"/>
      <c r="D2" s="8"/>
      <c r="E2" s="8"/>
      <c r="F2" s="8"/>
      <c r="G2" s="8"/>
      <c r="H2" s="8"/>
      <c r="I2" s="8"/>
      <c r="J2" s="8"/>
      <c r="K2" s="8"/>
      <c r="L2" s="8"/>
      <c r="M2" s="8"/>
      <c r="N2" s="8"/>
      <c r="O2" s="8"/>
      <c r="P2" s="8"/>
      <c r="Q2" s="8"/>
      <c r="R2" s="8"/>
      <c r="S2" s="8"/>
      <c r="T2" s="9"/>
      <c r="X2" s="77"/>
      <c r="Y2" s="77"/>
    </row>
    <row r="3" spans="1:25" s="17" customFormat="1" ht="18" customHeight="1" x14ac:dyDescent="0.25">
      <c r="A3" s="188" t="s">
        <v>41</v>
      </c>
      <c r="B3" s="188" t="s">
        <v>42</v>
      </c>
      <c r="C3" s="179" t="s">
        <v>43</v>
      </c>
      <c r="D3" s="180"/>
      <c r="E3" s="180"/>
      <c r="F3" s="180"/>
      <c r="G3" s="180"/>
      <c r="H3" s="180"/>
      <c r="I3" s="180"/>
      <c r="J3" s="180"/>
      <c r="K3" s="180"/>
      <c r="L3" s="180"/>
      <c r="M3" s="180"/>
      <c r="N3" s="180"/>
      <c r="O3" s="181"/>
      <c r="P3" s="179" t="s">
        <v>45</v>
      </c>
      <c r="Q3" s="180"/>
      <c r="R3" s="180"/>
      <c r="S3" s="181"/>
      <c r="T3" s="188" t="s">
        <v>49</v>
      </c>
      <c r="X3" s="78"/>
      <c r="Y3" s="78"/>
    </row>
    <row r="4" spans="1:25" s="17" customFormat="1" ht="18" customHeight="1" x14ac:dyDescent="0.25">
      <c r="A4" s="189"/>
      <c r="B4" s="189"/>
      <c r="C4" s="186" t="s">
        <v>44</v>
      </c>
      <c r="D4" s="186" t="s">
        <v>247</v>
      </c>
      <c r="E4" s="183" t="s">
        <v>148</v>
      </c>
      <c r="F4" s="184"/>
      <c r="G4" s="184"/>
      <c r="H4" s="184"/>
      <c r="I4" s="184"/>
      <c r="J4" s="185"/>
      <c r="K4" s="183" t="s">
        <v>156</v>
      </c>
      <c r="L4" s="184"/>
      <c r="M4" s="184"/>
      <c r="N4" s="184"/>
      <c r="O4" s="185"/>
      <c r="P4" s="188" t="s">
        <v>46</v>
      </c>
      <c r="Q4" s="191" t="s">
        <v>47</v>
      </c>
      <c r="R4" s="192"/>
      <c r="S4" s="188" t="s">
        <v>48</v>
      </c>
      <c r="T4" s="189"/>
      <c r="X4" s="78"/>
      <c r="Y4" s="78"/>
    </row>
    <row r="5" spans="1:25" s="17" customFormat="1" ht="37.5" customHeight="1" thickBot="1" x14ac:dyDescent="0.3">
      <c r="A5" s="190"/>
      <c r="B5" s="190"/>
      <c r="C5" s="187"/>
      <c r="D5" s="187"/>
      <c r="E5" s="68" t="s">
        <v>150</v>
      </c>
      <c r="F5" s="68" t="s">
        <v>151</v>
      </c>
      <c r="G5" s="68" t="s">
        <v>152</v>
      </c>
      <c r="H5" s="68" t="s">
        <v>153</v>
      </c>
      <c r="I5" s="68" t="s">
        <v>149</v>
      </c>
      <c r="J5" s="68" t="s">
        <v>154</v>
      </c>
      <c r="K5" s="72" t="s">
        <v>147</v>
      </c>
      <c r="L5" s="72" t="s">
        <v>205</v>
      </c>
      <c r="M5" s="72" t="s">
        <v>151</v>
      </c>
      <c r="N5" s="72" t="s">
        <v>153</v>
      </c>
      <c r="O5" s="72" t="s">
        <v>155</v>
      </c>
      <c r="P5" s="190"/>
      <c r="Q5" s="193"/>
      <c r="R5" s="194"/>
      <c r="S5" s="190"/>
      <c r="T5" s="190"/>
      <c r="X5" s="78"/>
      <c r="Y5" s="78"/>
    </row>
    <row r="6" spans="1:25" s="6" customFormat="1" ht="105.75" customHeight="1" thickTop="1" x14ac:dyDescent="0.25">
      <c r="A6" s="4" t="s">
        <v>6</v>
      </c>
      <c r="B6" s="18" t="s">
        <v>259</v>
      </c>
      <c r="C6" s="69"/>
      <c r="D6" s="19"/>
      <c r="E6" s="19"/>
      <c r="F6" s="19"/>
      <c r="G6" s="19"/>
      <c r="H6" s="19"/>
      <c r="I6" s="19"/>
      <c r="J6" s="64"/>
      <c r="K6" s="64"/>
      <c r="L6" s="64"/>
      <c r="M6" s="64"/>
      <c r="N6" s="64"/>
      <c r="O6" s="64"/>
      <c r="P6" s="59" t="s">
        <v>160</v>
      </c>
      <c r="Q6" s="73">
        <v>5</v>
      </c>
      <c r="R6" s="66" t="s">
        <v>202</v>
      </c>
      <c r="S6" s="20" t="s">
        <v>161</v>
      </c>
      <c r="T6" s="66" t="s">
        <v>209</v>
      </c>
      <c r="V6" s="75">
        <f>Q6</f>
        <v>5</v>
      </c>
      <c r="W6" s="6">
        <f>8*60</f>
        <v>480</v>
      </c>
      <c r="X6" s="79">
        <f>V6/W6</f>
        <v>1.0416666666666666E-2</v>
      </c>
      <c r="Y6" s="79">
        <f>X6</f>
        <v>1.0416666666666666E-2</v>
      </c>
    </row>
    <row r="7" spans="1:25" s="6" customFormat="1" ht="66.75" hidden="1" customHeight="1" x14ac:dyDescent="0.25">
      <c r="A7" s="5" t="s">
        <v>9</v>
      </c>
      <c r="B7" s="111" t="s">
        <v>159</v>
      </c>
      <c r="C7" s="21"/>
      <c r="D7" s="70"/>
      <c r="E7" s="21"/>
      <c r="F7" s="21"/>
      <c r="G7" s="21"/>
      <c r="H7" s="21"/>
      <c r="I7" s="21"/>
      <c r="J7" s="65"/>
      <c r="K7" s="65"/>
      <c r="L7" s="65"/>
      <c r="M7" s="65"/>
      <c r="N7" s="65"/>
      <c r="O7" s="65"/>
      <c r="P7" s="22" t="s">
        <v>160</v>
      </c>
      <c r="Q7" s="74">
        <v>20</v>
      </c>
      <c r="R7" s="24" t="s">
        <v>202</v>
      </c>
      <c r="S7" s="3" t="s">
        <v>161</v>
      </c>
      <c r="T7" s="3" t="s">
        <v>51</v>
      </c>
      <c r="V7" s="75">
        <f>Q7</f>
        <v>20</v>
      </c>
      <c r="W7" s="6">
        <f>8*60</f>
        <v>480</v>
      </c>
      <c r="X7" s="79">
        <f>V7/W7</f>
        <v>4.1666666666666664E-2</v>
      </c>
      <c r="Y7" s="79">
        <v>0</v>
      </c>
    </row>
    <row r="8" spans="1:25" s="6" customFormat="1" ht="40.5" hidden="1" customHeight="1" x14ac:dyDescent="0.25">
      <c r="A8" s="5" t="s">
        <v>10</v>
      </c>
      <c r="B8" s="111" t="s">
        <v>162</v>
      </c>
      <c r="C8" s="21"/>
      <c r="D8" s="21"/>
      <c r="E8" s="21"/>
      <c r="F8" s="21"/>
      <c r="G8" s="21"/>
      <c r="H8" s="21"/>
      <c r="I8" s="70"/>
      <c r="J8" s="65"/>
      <c r="K8" s="65"/>
      <c r="L8" s="65"/>
      <c r="M8" s="65"/>
      <c r="N8" s="65"/>
      <c r="O8" s="65"/>
      <c r="P8" s="22" t="s">
        <v>160</v>
      </c>
      <c r="Q8" s="74">
        <v>1</v>
      </c>
      <c r="R8" s="24" t="s">
        <v>203</v>
      </c>
      <c r="S8" s="3" t="s">
        <v>161</v>
      </c>
      <c r="T8" s="23" t="s">
        <v>50</v>
      </c>
      <c r="V8" s="75">
        <f>Q8*8*60</f>
        <v>480</v>
      </c>
      <c r="W8" s="6">
        <f>8*60</f>
        <v>480</v>
      </c>
      <c r="X8" s="79">
        <f>V8/W8</f>
        <v>1</v>
      </c>
      <c r="Y8" s="79">
        <v>0</v>
      </c>
    </row>
    <row r="9" spans="1:25" s="6" customFormat="1" ht="54.75" hidden="1" customHeight="1" x14ac:dyDescent="0.25">
      <c r="A9" s="5" t="s">
        <v>11</v>
      </c>
      <c r="B9" s="111" t="s">
        <v>163</v>
      </c>
      <c r="C9" s="21"/>
      <c r="D9" s="21"/>
      <c r="E9" s="21"/>
      <c r="F9" s="70"/>
      <c r="G9" s="21"/>
      <c r="H9" s="21"/>
      <c r="I9" s="21"/>
      <c r="J9" s="65"/>
      <c r="K9" s="65"/>
      <c r="L9" s="65"/>
      <c r="M9" s="65"/>
      <c r="N9" s="65"/>
      <c r="O9" s="65"/>
      <c r="P9" s="22" t="s">
        <v>160</v>
      </c>
      <c r="Q9" s="74">
        <v>1</v>
      </c>
      <c r="R9" s="24" t="s">
        <v>203</v>
      </c>
      <c r="S9" s="3" t="s">
        <v>164</v>
      </c>
      <c r="T9" s="23" t="s">
        <v>50</v>
      </c>
      <c r="V9" s="75">
        <f t="shared" ref="V9:V10" si="0">Q9*8*60</f>
        <v>480</v>
      </c>
      <c r="W9" s="6">
        <f t="shared" ref="W9:W33" si="1">8*60</f>
        <v>480</v>
      </c>
      <c r="X9" s="79">
        <f t="shared" ref="X9:X33" si="2">V9/W9</f>
        <v>1</v>
      </c>
      <c r="Y9" s="79">
        <v>0</v>
      </c>
    </row>
    <row r="10" spans="1:25" s="6" customFormat="1" ht="41.25" hidden="1" customHeight="1" x14ac:dyDescent="0.25">
      <c r="A10" s="5" t="s">
        <v>12</v>
      </c>
      <c r="B10" s="111" t="s">
        <v>165</v>
      </c>
      <c r="C10" s="21"/>
      <c r="D10" s="21"/>
      <c r="E10" s="21"/>
      <c r="F10" s="21"/>
      <c r="G10" s="21"/>
      <c r="H10" s="21"/>
      <c r="I10" s="70"/>
      <c r="J10" s="65"/>
      <c r="K10" s="65"/>
      <c r="L10" s="65"/>
      <c r="M10" s="65"/>
      <c r="N10" s="65"/>
      <c r="O10" s="65"/>
      <c r="P10" s="22" t="str">
        <f>S9</f>
        <v>Kajian Tim Teknis</v>
      </c>
      <c r="Q10" s="74">
        <v>1</v>
      </c>
      <c r="R10" s="24" t="s">
        <v>203</v>
      </c>
      <c r="S10" s="3" t="s">
        <v>164</v>
      </c>
      <c r="T10" s="23" t="s">
        <v>50</v>
      </c>
      <c r="V10" s="75">
        <f t="shared" si="0"/>
        <v>480</v>
      </c>
      <c r="W10" s="6">
        <f t="shared" si="1"/>
        <v>480</v>
      </c>
      <c r="X10" s="79">
        <f t="shared" si="2"/>
        <v>1</v>
      </c>
      <c r="Y10" s="79">
        <v>0</v>
      </c>
    </row>
    <row r="11" spans="1:25" s="6" customFormat="1" ht="41.25" hidden="1" customHeight="1" x14ac:dyDescent="0.25">
      <c r="A11" s="5" t="s">
        <v>13</v>
      </c>
      <c r="B11" s="111" t="s">
        <v>166</v>
      </c>
      <c r="C11" s="21"/>
      <c r="D11" s="21"/>
      <c r="E11" s="21"/>
      <c r="F11" s="21"/>
      <c r="G11" s="70"/>
      <c r="H11" s="21"/>
      <c r="I11" s="21"/>
      <c r="J11" s="65"/>
      <c r="K11" s="65"/>
      <c r="L11" s="65"/>
      <c r="M11" s="65"/>
      <c r="N11" s="65"/>
      <c r="O11" s="65"/>
      <c r="P11" s="22" t="str">
        <f>S10</f>
        <v>Kajian Tim Teknis</v>
      </c>
      <c r="Q11" s="74">
        <v>60</v>
      </c>
      <c r="R11" s="24" t="s">
        <v>202</v>
      </c>
      <c r="S11" s="3" t="s">
        <v>164</v>
      </c>
      <c r="T11" s="23" t="s">
        <v>50</v>
      </c>
      <c r="V11" s="75">
        <f t="shared" ref="V11:V32" si="3">Q11</f>
        <v>60</v>
      </c>
      <c r="W11" s="6">
        <f t="shared" si="1"/>
        <v>480</v>
      </c>
      <c r="X11" s="79">
        <f t="shared" si="2"/>
        <v>0.125</v>
      </c>
      <c r="Y11" s="79">
        <v>0</v>
      </c>
    </row>
    <row r="12" spans="1:25" s="6" customFormat="1" ht="111" hidden="1" customHeight="1" x14ac:dyDescent="0.25">
      <c r="A12" s="5" t="s">
        <v>54</v>
      </c>
      <c r="B12" s="111" t="s">
        <v>167</v>
      </c>
      <c r="C12" s="21"/>
      <c r="D12" s="21"/>
      <c r="E12" s="70"/>
      <c r="F12" s="21"/>
      <c r="G12" s="21"/>
      <c r="H12" s="21"/>
      <c r="I12" s="21"/>
      <c r="J12" s="65"/>
      <c r="K12" s="65"/>
      <c r="L12" s="65"/>
      <c r="M12" s="65"/>
      <c r="N12" s="65"/>
      <c r="O12" s="65"/>
      <c r="P12" s="22" t="s">
        <v>168</v>
      </c>
      <c r="Q12" s="74">
        <v>60</v>
      </c>
      <c r="R12" s="24" t="s">
        <v>202</v>
      </c>
      <c r="S12" s="3" t="str">
        <f>P12</f>
        <v>Surat Pengantar Permohonan Pertimbangan Teknis</v>
      </c>
      <c r="T12" s="23" t="s">
        <v>50</v>
      </c>
      <c r="V12" s="75">
        <f t="shared" si="3"/>
        <v>60</v>
      </c>
      <c r="W12" s="6">
        <f t="shared" si="1"/>
        <v>480</v>
      </c>
      <c r="X12" s="79">
        <f t="shared" si="2"/>
        <v>0.125</v>
      </c>
      <c r="Y12" s="79">
        <v>0</v>
      </c>
    </row>
    <row r="13" spans="1:25" s="6" customFormat="1" ht="96" hidden="1" customHeight="1" x14ac:dyDescent="0.25">
      <c r="A13" s="5" t="s">
        <v>55</v>
      </c>
      <c r="B13" s="111" t="s">
        <v>169</v>
      </c>
      <c r="C13" s="21"/>
      <c r="D13" s="21"/>
      <c r="E13" s="21"/>
      <c r="F13" s="21"/>
      <c r="G13" s="70"/>
      <c r="H13" s="21"/>
      <c r="I13" s="21"/>
      <c r="J13" s="65"/>
      <c r="K13" s="65"/>
      <c r="L13" s="65"/>
      <c r="M13" s="65"/>
      <c r="N13" s="65"/>
      <c r="O13" s="65"/>
      <c r="P13" s="22" t="s">
        <v>168</v>
      </c>
      <c r="Q13" s="74">
        <v>60</v>
      </c>
      <c r="R13" s="24" t="s">
        <v>202</v>
      </c>
      <c r="S13" s="3" t="str">
        <f>P13</f>
        <v>Surat Pengantar Permohonan Pertimbangan Teknis</v>
      </c>
      <c r="T13" s="23" t="s">
        <v>50</v>
      </c>
      <c r="V13" s="75">
        <f t="shared" si="3"/>
        <v>60</v>
      </c>
      <c r="W13" s="6">
        <f t="shared" si="1"/>
        <v>480</v>
      </c>
      <c r="X13" s="79">
        <f t="shared" si="2"/>
        <v>0.125</v>
      </c>
      <c r="Y13" s="79">
        <v>0</v>
      </c>
    </row>
    <row r="14" spans="1:25" s="6" customFormat="1" ht="66.75" hidden="1" customHeight="1" x14ac:dyDescent="0.25">
      <c r="A14" s="5" t="s">
        <v>56</v>
      </c>
      <c r="B14" s="111" t="s">
        <v>170</v>
      </c>
      <c r="C14" s="21"/>
      <c r="D14" s="21"/>
      <c r="E14" s="21"/>
      <c r="F14" s="21"/>
      <c r="G14" s="21"/>
      <c r="H14" s="70"/>
      <c r="I14" s="21"/>
      <c r="J14" s="65"/>
      <c r="K14" s="65"/>
      <c r="L14" s="65"/>
      <c r="M14" s="65"/>
      <c r="N14" s="65"/>
      <c r="O14" s="65"/>
      <c r="P14" s="22" t="s">
        <v>168</v>
      </c>
      <c r="Q14" s="74">
        <v>60</v>
      </c>
      <c r="R14" s="24" t="s">
        <v>202</v>
      </c>
      <c r="S14" s="3" t="str">
        <f>P14</f>
        <v>Surat Pengantar Permohonan Pertimbangan Teknis</v>
      </c>
      <c r="T14" s="23" t="s">
        <v>50</v>
      </c>
      <c r="V14" s="75">
        <f t="shared" si="3"/>
        <v>60</v>
      </c>
      <c r="W14" s="6">
        <f t="shared" si="1"/>
        <v>480</v>
      </c>
      <c r="X14" s="79">
        <f t="shared" si="2"/>
        <v>0.125</v>
      </c>
      <c r="Y14" s="79">
        <v>0</v>
      </c>
    </row>
    <row r="15" spans="1:25" s="6" customFormat="1" ht="0.75" hidden="1" customHeight="1" x14ac:dyDescent="0.25">
      <c r="A15" s="5" t="s">
        <v>57</v>
      </c>
      <c r="B15" s="111" t="s">
        <v>199</v>
      </c>
      <c r="C15" s="21"/>
      <c r="D15" s="21"/>
      <c r="E15" s="21"/>
      <c r="F15" s="21"/>
      <c r="G15" s="21"/>
      <c r="H15" s="21"/>
      <c r="I15" s="70"/>
      <c r="J15" s="65"/>
      <c r="K15" s="65"/>
      <c r="L15" s="65"/>
      <c r="M15" s="65"/>
      <c r="N15" s="65"/>
      <c r="O15" s="65"/>
      <c r="P15" s="22" t="s">
        <v>168</v>
      </c>
      <c r="Q15" s="74">
        <v>1</v>
      </c>
      <c r="R15" s="24" t="s">
        <v>203</v>
      </c>
      <c r="S15" s="3" t="str">
        <f>P15</f>
        <v>Surat Pengantar Permohonan Pertimbangan Teknis</v>
      </c>
      <c r="T15" s="23" t="s">
        <v>50</v>
      </c>
      <c r="V15" s="75">
        <f t="shared" ref="V15:V16" si="4">Q15*8*60</f>
        <v>480</v>
      </c>
      <c r="W15" s="6">
        <f t="shared" si="1"/>
        <v>480</v>
      </c>
      <c r="X15" s="79">
        <f t="shared" si="2"/>
        <v>1</v>
      </c>
      <c r="Y15" s="79">
        <v>0</v>
      </c>
    </row>
    <row r="16" spans="1:25" s="6" customFormat="1" ht="36" customHeight="1" x14ac:dyDescent="0.25">
      <c r="A16" s="5" t="s">
        <v>9</v>
      </c>
      <c r="B16" s="3" t="s">
        <v>171</v>
      </c>
      <c r="C16" s="21"/>
      <c r="D16" s="21"/>
      <c r="E16" s="21"/>
      <c r="F16" s="21"/>
      <c r="G16" s="21"/>
      <c r="H16" s="21"/>
      <c r="I16" s="21"/>
      <c r="J16" s="71"/>
      <c r="K16" s="71"/>
      <c r="L16" s="65"/>
      <c r="M16" s="65"/>
      <c r="N16" s="65"/>
      <c r="O16" s="65"/>
      <c r="P16" s="22" t="s">
        <v>168</v>
      </c>
      <c r="Q16" s="74">
        <v>1</v>
      </c>
      <c r="R16" s="24" t="s">
        <v>203</v>
      </c>
      <c r="S16" s="3" t="s">
        <v>161</v>
      </c>
      <c r="T16" s="23" t="s">
        <v>50</v>
      </c>
      <c r="V16" s="75">
        <f t="shared" si="4"/>
        <v>480</v>
      </c>
      <c r="W16" s="6">
        <f t="shared" si="1"/>
        <v>480</v>
      </c>
      <c r="X16" s="79">
        <f t="shared" si="2"/>
        <v>1</v>
      </c>
      <c r="Y16" s="79">
        <f t="shared" ref="Y16:Y24" si="5">X16</f>
        <v>1</v>
      </c>
    </row>
    <row r="17" spans="1:25" s="6" customFormat="1" ht="51" customHeight="1" x14ac:dyDescent="0.25">
      <c r="A17" s="5" t="s">
        <v>10</v>
      </c>
      <c r="B17" s="3" t="s">
        <v>253</v>
      </c>
      <c r="C17" s="21"/>
      <c r="D17" s="21"/>
      <c r="E17" s="21"/>
      <c r="F17" s="21"/>
      <c r="G17" s="21"/>
      <c r="H17" s="21"/>
      <c r="I17" s="21"/>
      <c r="J17" s="65"/>
      <c r="K17" s="65"/>
      <c r="L17" s="71"/>
      <c r="M17" s="65"/>
      <c r="N17" s="65"/>
      <c r="O17" s="65"/>
      <c r="P17" s="22" t="s">
        <v>200</v>
      </c>
      <c r="Q17" s="74">
        <v>20</v>
      </c>
      <c r="R17" s="24" t="s">
        <v>202</v>
      </c>
      <c r="S17" s="3" t="str">
        <f t="shared" ref="S17:S23" si="6">S16</f>
        <v>Proses</v>
      </c>
      <c r="T17" s="23"/>
      <c r="V17" s="75">
        <f t="shared" si="3"/>
        <v>20</v>
      </c>
      <c r="W17" s="6">
        <f t="shared" si="1"/>
        <v>480</v>
      </c>
      <c r="X17" s="79">
        <f t="shared" si="2"/>
        <v>4.1666666666666664E-2</v>
      </c>
      <c r="Y17" s="79">
        <f t="shared" si="5"/>
        <v>4.1666666666666664E-2</v>
      </c>
    </row>
    <row r="18" spans="1:25" s="6" customFormat="1" ht="33" customHeight="1" x14ac:dyDescent="0.25">
      <c r="A18" s="5" t="s">
        <v>11</v>
      </c>
      <c r="B18" s="3" t="s">
        <v>250</v>
      </c>
      <c r="C18" s="21"/>
      <c r="D18" s="21"/>
      <c r="E18" s="21"/>
      <c r="F18" s="21"/>
      <c r="G18" s="21"/>
      <c r="H18" s="21"/>
      <c r="I18" s="21"/>
      <c r="J18" s="65"/>
      <c r="K18" s="65"/>
      <c r="L18" s="65"/>
      <c r="M18" s="65"/>
      <c r="N18" s="71"/>
      <c r="O18" s="65"/>
      <c r="P18" s="22" t="s">
        <v>200</v>
      </c>
      <c r="Q18" s="74">
        <v>60</v>
      </c>
      <c r="R18" s="24" t="s">
        <v>202</v>
      </c>
      <c r="S18" s="3" t="str">
        <f>S16</f>
        <v>Proses</v>
      </c>
      <c r="T18" s="23"/>
      <c r="V18" s="75">
        <f t="shared" ref="V18" si="7">Q18</f>
        <v>60</v>
      </c>
      <c r="W18" s="6">
        <f t="shared" si="1"/>
        <v>480</v>
      </c>
      <c r="X18" s="79">
        <f t="shared" ref="X18" si="8">V18/W18</f>
        <v>0.125</v>
      </c>
      <c r="Y18" s="79">
        <f t="shared" si="5"/>
        <v>0.125</v>
      </c>
    </row>
    <row r="19" spans="1:25" s="6" customFormat="1" ht="40.5" customHeight="1" x14ac:dyDescent="0.25">
      <c r="A19" s="5" t="s">
        <v>12</v>
      </c>
      <c r="B19" s="3" t="s">
        <v>173</v>
      </c>
      <c r="C19" s="21"/>
      <c r="D19" s="21"/>
      <c r="E19" s="21"/>
      <c r="F19" s="21"/>
      <c r="G19" s="21"/>
      <c r="H19" s="21"/>
      <c r="I19" s="21"/>
      <c r="J19" s="65"/>
      <c r="K19" s="65"/>
      <c r="L19" s="65"/>
      <c r="M19" s="65"/>
      <c r="N19" s="71"/>
      <c r="O19" s="65"/>
      <c r="P19" s="22" t="s">
        <v>200</v>
      </c>
      <c r="Q19" s="74">
        <v>60</v>
      </c>
      <c r="R19" s="24" t="s">
        <v>202</v>
      </c>
      <c r="S19" s="3" t="str">
        <f>S17</f>
        <v>Proses</v>
      </c>
      <c r="T19" s="23"/>
      <c r="V19" s="75">
        <f t="shared" si="3"/>
        <v>60</v>
      </c>
      <c r="W19" s="6">
        <f t="shared" si="1"/>
        <v>480</v>
      </c>
      <c r="X19" s="79">
        <f t="shared" si="2"/>
        <v>0.125</v>
      </c>
      <c r="Y19" s="79">
        <f t="shared" si="5"/>
        <v>0.125</v>
      </c>
    </row>
    <row r="20" spans="1:25" s="6" customFormat="1" ht="40.5" customHeight="1" x14ac:dyDescent="0.25">
      <c r="A20" s="5" t="s">
        <v>13</v>
      </c>
      <c r="B20" s="3" t="s">
        <v>179</v>
      </c>
      <c r="C20" s="21"/>
      <c r="D20" s="21"/>
      <c r="E20" s="21"/>
      <c r="F20" s="21"/>
      <c r="G20" s="21"/>
      <c r="H20" s="21"/>
      <c r="I20" s="21"/>
      <c r="J20" s="65"/>
      <c r="K20" s="65"/>
      <c r="L20" s="65"/>
      <c r="M20" s="65"/>
      <c r="N20" s="65"/>
      <c r="O20" s="71"/>
      <c r="P20" s="22" t="s">
        <v>200</v>
      </c>
      <c r="Q20" s="74">
        <v>1</v>
      </c>
      <c r="R20" s="24" t="s">
        <v>203</v>
      </c>
      <c r="S20" s="3" t="str">
        <f t="shared" si="6"/>
        <v>Proses</v>
      </c>
      <c r="T20" s="23"/>
      <c r="V20" s="75">
        <f t="shared" ref="V20:V23" si="9">Q20*8*60</f>
        <v>480</v>
      </c>
      <c r="W20" s="6">
        <f t="shared" si="1"/>
        <v>480</v>
      </c>
      <c r="X20" s="79">
        <f t="shared" si="2"/>
        <v>1</v>
      </c>
      <c r="Y20" s="79">
        <f t="shared" si="5"/>
        <v>1</v>
      </c>
    </row>
    <row r="21" spans="1:25" s="6" customFormat="1" ht="106.5" customHeight="1" x14ac:dyDescent="0.25">
      <c r="A21" s="5" t="s">
        <v>54</v>
      </c>
      <c r="B21" s="3" t="s">
        <v>180</v>
      </c>
      <c r="C21" s="21"/>
      <c r="D21" s="21"/>
      <c r="E21" s="21"/>
      <c r="F21" s="21"/>
      <c r="G21" s="21"/>
      <c r="H21" s="21"/>
      <c r="I21" s="21"/>
      <c r="J21" s="65"/>
      <c r="K21" s="65"/>
      <c r="L21" s="65"/>
      <c r="M21" s="71"/>
      <c r="N21" s="65"/>
      <c r="O21" s="65"/>
      <c r="P21" s="22" t="s">
        <v>200</v>
      </c>
      <c r="Q21" s="74">
        <v>5</v>
      </c>
      <c r="R21" s="24" t="s">
        <v>203</v>
      </c>
      <c r="S21" s="3" t="s">
        <v>201</v>
      </c>
      <c r="T21" s="23"/>
      <c r="V21" s="75">
        <f t="shared" si="9"/>
        <v>2400</v>
      </c>
      <c r="W21" s="6">
        <f t="shared" si="1"/>
        <v>480</v>
      </c>
      <c r="X21" s="79">
        <f t="shared" si="2"/>
        <v>5</v>
      </c>
      <c r="Y21" s="79">
        <f t="shared" si="5"/>
        <v>5</v>
      </c>
    </row>
    <row r="22" spans="1:25" s="6" customFormat="1" ht="66.75" customHeight="1" x14ac:dyDescent="0.25">
      <c r="A22" s="5" t="s">
        <v>55</v>
      </c>
      <c r="B22" s="3" t="s">
        <v>181</v>
      </c>
      <c r="C22" s="21"/>
      <c r="D22" s="21"/>
      <c r="E22" s="21"/>
      <c r="F22" s="21"/>
      <c r="G22" s="21"/>
      <c r="H22" s="21"/>
      <c r="I22" s="21"/>
      <c r="J22" s="65"/>
      <c r="K22" s="65"/>
      <c r="L22" s="65"/>
      <c r="M22" s="65"/>
      <c r="N22" s="71"/>
      <c r="O22" s="65"/>
      <c r="P22" s="22" t="str">
        <f>S21</f>
        <v>Laporan Pertimbangan Teknis</v>
      </c>
      <c r="Q22" s="74">
        <v>1</v>
      </c>
      <c r="R22" s="24" t="s">
        <v>203</v>
      </c>
      <c r="S22" s="3" t="str">
        <f t="shared" si="6"/>
        <v>Laporan Pertimbangan Teknis</v>
      </c>
      <c r="T22" s="23"/>
      <c r="V22" s="75">
        <f t="shared" si="9"/>
        <v>480</v>
      </c>
      <c r="W22" s="6">
        <f t="shared" si="1"/>
        <v>480</v>
      </c>
      <c r="X22" s="79">
        <f t="shared" si="2"/>
        <v>1</v>
      </c>
      <c r="Y22" s="79">
        <f t="shared" si="5"/>
        <v>1</v>
      </c>
    </row>
    <row r="23" spans="1:25" s="6" customFormat="1" ht="57" customHeight="1" x14ac:dyDescent="0.25">
      <c r="A23" s="5" t="s">
        <v>56</v>
      </c>
      <c r="B23" s="3" t="s">
        <v>225</v>
      </c>
      <c r="C23" s="21"/>
      <c r="D23" s="21"/>
      <c r="E23" s="21"/>
      <c r="F23" s="21"/>
      <c r="G23" s="21"/>
      <c r="H23" s="21"/>
      <c r="I23" s="21"/>
      <c r="J23" s="65"/>
      <c r="K23" s="65"/>
      <c r="L23" s="65"/>
      <c r="M23" s="65"/>
      <c r="N23" s="65"/>
      <c r="O23" s="71"/>
      <c r="P23" s="22" t="str">
        <f>S22</f>
        <v>Laporan Pertimbangan Teknis</v>
      </c>
      <c r="Q23" s="74">
        <v>1</v>
      </c>
      <c r="R23" s="24" t="s">
        <v>203</v>
      </c>
      <c r="S23" s="3" t="str">
        <f t="shared" si="6"/>
        <v>Laporan Pertimbangan Teknis</v>
      </c>
      <c r="T23" s="23"/>
      <c r="V23" s="75">
        <f t="shared" si="9"/>
        <v>480</v>
      </c>
      <c r="W23" s="6">
        <f t="shared" si="1"/>
        <v>480</v>
      </c>
      <c r="X23" s="79">
        <f t="shared" si="2"/>
        <v>1</v>
      </c>
      <c r="Y23" s="79">
        <f t="shared" si="5"/>
        <v>1</v>
      </c>
    </row>
    <row r="24" spans="1:25" s="6" customFormat="1" ht="66" customHeight="1" x14ac:dyDescent="0.25">
      <c r="A24" s="5" t="s">
        <v>261</v>
      </c>
      <c r="B24" s="3" t="s">
        <v>183</v>
      </c>
      <c r="C24" s="21"/>
      <c r="D24" s="21"/>
      <c r="E24" s="21"/>
      <c r="F24" s="21"/>
      <c r="G24" s="21"/>
      <c r="H24" s="21"/>
      <c r="I24" s="21"/>
      <c r="J24" s="65"/>
      <c r="K24" s="65"/>
      <c r="L24" s="71"/>
      <c r="M24" s="65"/>
      <c r="N24" s="65"/>
      <c r="O24" s="65"/>
      <c r="P24" s="22" t="str">
        <f>S23</f>
        <v>Laporan Pertimbangan Teknis</v>
      </c>
      <c r="Q24" s="74">
        <v>30</v>
      </c>
      <c r="R24" s="24" t="s">
        <v>202</v>
      </c>
      <c r="S24" s="3" t="s">
        <v>161</v>
      </c>
      <c r="T24" s="23"/>
      <c r="V24" s="75">
        <f t="shared" si="3"/>
        <v>30</v>
      </c>
      <c r="W24" s="6">
        <f t="shared" si="1"/>
        <v>480</v>
      </c>
      <c r="X24" s="79">
        <f t="shared" si="2"/>
        <v>6.25E-2</v>
      </c>
      <c r="Y24" s="79">
        <f t="shared" si="5"/>
        <v>6.25E-2</v>
      </c>
    </row>
    <row r="25" spans="1:25" s="6" customFormat="1" ht="65.25" hidden="1" customHeight="1" x14ac:dyDescent="0.25">
      <c r="A25" s="5" t="s">
        <v>182</v>
      </c>
      <c r="B25" s="111" t="s">
        <v>184</v>
      </c>
      <c r="C25" s="21"/>
      <c r="D25" s="21"/>
      <c r="E25" s="21"/>
      <c r="F25" s="21"/>
      <c r="G25" s="21"/>
      <c r="H25" s="21"/>
      <c r="I25" s="21"/>
      <c r="J25" s="71"/>
      <c r="K25" s="71"/>
      <c r="L25" s="65"/>
      <c r="M25" s="65"/>
      <c r="N25" s="65"/>
      <c r="O25" s="65"/>
      <c r="P25" s="22" t="str">
        <f>P24</f>
        <v>Laporan Pertimbangan Teknis</v>
      </c>
      <c r="Q25" s="74">
        <v>30</v>
      </c>
      <c r="R25" s="24" t="s">
        <v>202</v>
      </c>
      <c r="S25" s="3" t="str">
        <f>S24</f>
        <v>Proses</v>
      </c>
      <c r="T25" s="23"/>
      <c r="V25" s="75">
        <f t="shared" si="3"/>
        <v>30</v>
      </c>
      <c r="W25" s="6">
        <f t="shared" si="1"/>
        <v>480</v>
      </c>
      <c r="X25" s="79">
        <f t="shared" si="2"/>
        <v>6.25E-2</v>
      </c>
      <c r="Y25" s="79">
        <v>0</v>
      </c>
    </row>
    <row r="26" spans="1:25" s="6" customFormat="1" ht="67.5" hidden="1" customHeight="1" x14ac:dyDescent="0.25">
      <c r="A26" s="5" t="s">
        <v>182</v>
      </c>
      <c r="B26" s="111" t="s">
        <v>185</v>
      </c>
      <c r="C26" s="21"/>
      <c r="D26" s="21"/>
      <c r="E26" s="21"/>
      <c r="F26" s="21"/>
      <c r="G26" s="70"/>
      <c r="H26" s="21"/>
      <c r="I26" s="21"/>
      <c r="J26" s="21"/>
      <c r="K26" s="21"/>
      <c r="L26" s="21"/>
      <c r="M26" s="21"/>
      <c r="N26" s="21"/>
      <c r="O26" s="21"/>
      <c r="P26" s="3" t="str">
        <f>P25</f>
        <v>Laporan Pertimbangan Teknis</v>
      </c>
      <c r="Q26" s="74">
        <v>60</v>
      </c>
      <c r="R26" s="24" t="s">
        <v>202</v>
      </c>
      <c r="S26" s="3" t="s">
        <v>132</v>
      </c>
      <c r="T26" s="23" t="s">
        <v>50</v>
      </c>
      <c r="V26" s="75">
        <f t="shared" si="3"/>
        <v>60</v>
      </c>
      <c r="W26" s="6">
        <f t="shared" si="1"/>
        <v>480</v>
      </c>
      <c r="X26" s="79">
        <f t="shared" si="2"/>
        <v>0.125</v>
      </c>
      <c r="Y26" s="79">
        <v>0</v>
      </c>
    </row>
    <row r="27" spans="1:25" s="6" customFormat="1" ht="63.75" hidden="1" customHeight="1" x14ac:dyDescent="0.25">
      <c r="A27" s="5" t="s">
        <v>187</v>
      </c>
      <c r="B27" s="111" t="s">
        <v>186</v>
      </c>
      <c r="C27" s="21"/>
      <c r="D27" s="21"/>
      <c r="E27" s="70"/>
      <c r="F27" s="21"/>
      <c r="G27" s="21"/>
      <c r="H27" s="21"/>
      <c r="I27" s="21"/>
      <c r="J27" s="21"/>
      <c r="K27" s="21"/>
      <c r="L27" s="21"/>
      <c r="M27" s="21"/>
      <c r="N27" s="21"/>
      <c r="O27" s="21"/>
      <c r="P27" s="3" t="s">
        <v>132</v>
      </c>
      <c r="Q27" s="74">
        <v>1</v>
      </c>
      <c r="R27" s="24" t="s">
        <v>203</v>
      </c>
      <c r="S27" s="3" t="s">
        <v>161</v>
      </c>
      <c r="T27" s="23" t="s">
        <v>50</v>
      </c>
      <c r="V27" s="75">
        <f t="shared" ref="V27" si="10">Q27*8*60</f>
        <v>480</v>
      </c>
      <c r="W27" s="6">
        <f t="shared" si="1"/>
        <v>480</v>
      </c>
      <c r="X27" s="79">
        <f t="shared" si="2"/>
        <v>1</v>
      </c>
      <c r="Y27" s="79">
        <v>0</v>
      </c>
    </row>
    <row r="28" spans="1:25" s="6" customFormat="1" ht="66.75" hidden="1" customHeight="1" x14ac:dyDescent="0.25">
      <c r="A28" s="5" t="s">
        <v>188</v>
      </c>
      <c r="B28" s="111" t="s">
        <v>189</v>
      </c>
      <c r="C28" s="21"/>
      <c r="D28" s="21"/>
      <c r="E28" s="21"/>
      <c r="F28" s="21"/>
      <c r="G28" s="70"/>
      <c r="H28" s="21"/>
      <c r="I28" s="21"/>
      <c r="J28" s="21"/>
      <c r="K28" s="21"/>
      <c r="L28" s="21"/>
      <c r="M28" s="21"/>
      <c r="N28" s="21"/>
      <c r="O28" s="21"/>
      <c r="P28" s="3" t="str">
        <f>P27</f>
        <v>Draft Surat Izin atau Draft Surat Penolakan Izin.</v>
      </c>
      <c r="Q28" s="74">
        <v>60</v>
      </c>
      <c r="R28" s="24" t="s">
        <v>202</v>
      </c>
      <c r="S28" s="3" t="str">
        <f>S27</f>
        <v>Proses</v>
      </c>
      <c r="T28" s="23" t="s">
        <v>50</v>
      </c>
      <c r="V28" s="75">
        <f t="shared" si="3"/>
        <v>60</v>
      </c>
      <c r="W28" s="6">
        <f t="shared" si="1"/>
        <v>480</v>
      </c>
      <c r="X28" s="79">
        <f t="shared" si="2"/>
        <v>0.125</v>
      </c>
      <c r="Y28" s="79">
        <v>0</v>
      </c>
    </row>
    <row r="29" spans="1:25" s="6" customFormat="1" ht="118.5" hidden="1" customHeight="1" x14ac:dyDescent="0.25">
      <c r="A29" s="5" t="s">
        <v>191</v>
      </c>
      <c r="B29" s="111" t="s">
        <v>190</v>
      </c>
      <c r="C29" s="21"/>
      <c r="D29" s="21"/>
      <c r="E29" s="21"/>
      <c r="F29" s="21"/>
      <c r="G29" s="21"/>
      <c r="H29" s="70"/>
      <c r="I29" s="21"/>
      <c r="J29" s="21"/>
      <c r="K29" s="21"/>
      <c r="L29" s="21"/>
      <c r="M29" s="21"/>
      <c r="N29" s="21"/>
      <c r="O29" s="21"/>
      <c r="P29" s="3" t="str">
        <f>P28</f>
        <v>Draft Surat Izin atau Draft Surat Penolakan Izin.</v>
      </c>
      <c r="Q29" s="74">
        <v>60</v>
      </c>
      <c r="R29" s="24" t="s">
        <v>202</v>
      </c>
      <c r="S29" s="3" t="str">
        <f>S28</f>
        <v>Proses</v>
      </c>
      <c r="T29" s="23"/>
      <c r="V29" s="75">
        <f t="shared" si="3"/>
        <v>60</v>
      </c>
      <c r="W29" s="6">
        <f t="shared" si="1"/>
        <v>480</v>
      </c>
      <c r="X29" s="79">
        <f t="shared" si="2"/>
        <v>0.125</v>
      </c>
      <c r="Y29" s="79">
        <v>0</v>
      </c>
    </row>
    <row r="30" spans="1:25" s="6" customFormat="1" ht="99.75" hidden="1" customHeight="1" x14ac:dyDescent="0.25">
      <c r="A30" s="5" t="s">
        <v>192</v>
      </c>
      <c r="B30" s="111" t="s">
        <v>193</v>
      </c>
      <c r="C30" s="21"/>
      <c r="D30" s="21"/>
      <c r="E30" s="21"/>
      <c r="F30" s="21"/>
      <c r="G30" s="21"/>
      <c r="H30" s="21"/>
      <c r="I30" s="70"/>
      <c r="J30" s="21"/>
      <c r="K30" s="21"/>
      <c r="L30" s="21"/>
      <c r="M30" s="21"/>
      <c r="N30" s="21"/>
      <c r="O30" s="21"/>
      <c r="P30" s="3" t="str">
        <f>P29</f>
        <v>Draft Surat Izin atau Draft Surat Penolakan Izin.</v>
      </c>
      <c r="Q30" s="74">
        <v>1</v>
      </c>
      <c r="R30" s="24" t="s">
        <v>203</v>
      </c>
      <c r="S30" s="3" t="str">
        <f>S29</f>
        <v>Proses</v>
      </c>
      <c r="T30" s="23" t="s">
        <v>50</v>
      </c>
      <c r="V30" s="75">
        <f t="shared" ref="V30" si="11">Q30*8*60</f>
        <v>480</v>
      </c>
      <c r="W30" s="6">
        <f t="shared" si="1"/>
        <v>480</v>
      </c>
      <c r="X30" s="79">
        <f t="shared" si="2"/>
        <v>1</v>
      </c>
      <c r="Y30" s="79">
        <v>0</v>
      </c>
    </row>
    <row r="31" spans="1:25" s="6" customFormat="1" ht="81.75" hidden="1" customHeight="1" x14ac:dyDescent="0.25">
      <c r="A31" s="5" t="s">
        <v>194</v>
      </c>
      <c r="B31" s="111" t="s">
        <v>195</v>
      </c>
      <c r="C31" s="70"/>
      <c r="D31" s="70"/>
      <c r="E31" s="70"/>
      <c r="F31" s="70"/>
      <c r="G31" s="70"/>
      <c r="H31" s="70"/>
      <c r="I31" s="70"/>
      <c r="J31" s="70"/>
      <c r="K31" s="70"/>
      <c r="L31" s="70"/>
      <c r="M31" s="21"/>
      <c r="N31" s="21"/>
      <c r="O31" s="21"/>
      <c r="P31" s="3" t="s">
        <v>133</v>
      </c>
      <c r="Q31" s="74">
        <v>30</v>
      </c>
      <c r="R31" s="24" t="s">
        <v>202</v>
      </c>
      <c r="S31" s="3" t="str">
        <f>P31</f>
        <v>Surat Izin atau Surat Penolakan Izin.</v>
      </c>
      <c r="T31" s="26" t="s">
        <v>52</v>
      </c>
      <c r="V31" s="75">
        <f t="shared" si="3"/>
        <v>30</v>
      </c>
      <c r="W31" s="6">
        <f t="shared" si="1"/>
        <v>480</v>
      </c>
      <c r="X31" s="79">
        <f t="shared" si="2"/>
        <v>6.25E-2</v>
      </c>
      <c r="Y31" s="79">
        <v>0</v>
      </c>
    </row>
    <row r="32" spans="1:25" s="6" customFormat="1" ht="67.5" hidden="1" customHeight="1" x14ac:dyDescent="0.25">
      <c r="A32" s="5" t="s">
        <v>197</v>
      </c>
      <c r="B32" s="111" t="s">
        <v>196</v>
      </c>
      <c r="C32" s="70"/>
      <c r="D32" s="70"/>
      <c r="E32" s="70"/>
      <c r="F32" s="70"/>
      <c r="G32" s="70"/>
      <c r="H32" s="70"/>
      <c r="I32" s="70"/>
      <c r="J32" s="70"/>
      <c r="K32" s="70"/>
      <c r="L32" s="70"/>
      <c r="M32" s="21"/>
      <c r="N32" s="21"/>
      <c r="O32" s="21"/>
      <c r="P32" s="3" t="str">
        <f>P31</f>
        <v>Surat Izin atau Surat Penolakan Izin.</v>
      </c>
      <c r="Q32" s="74">
        <v>30</v>
      </c>
      <c r="R32" s="24" t="s">
        <v>202</v>
      </c>
      <c r="S32" s="3" t="s">
        <v>161</v>
      </c>
      <c r="T32" s="26" t="s">
        <v>53</v>
      </c>
      <c r="V32" s="75">
        <f t="shared" si="3"/>
        <v>30</v>
      </c>
      <c r="W32" s="6">
        <f t="shared" si="1"/>
        <v>480</v>
      </c>
      <c r="X32" s="79">
        <f t="shared" si="2"/>
        <v>6.25E-2</v>
      </c>
      <c r="Y32" s="79">
        <v>0</v>
      </c>
    </row>
    <row r="33" spans="1:26" s="6" customFormat="1" ht="30.75" customHeight="1" x14ac:dyDescent="0.25">
      <c r="A33" s="5" t="s">
        <v>58</v>
      </c>
      <c r="B33" s="3" t="s">
        <v>260</v>
      </c>
      <c r="C33" s="70"/>
      <c r="D33" s="70"/>
      <c r="E33" s="70"/>
      <c r="F33" s="70"/>
      <c r="G33" s="70"/>
      <c r="H33" s="70"/>
      <c r="I33" s="70"/>
      <c r="J33" s="70"/>
      <c r="K33" s="70"/>
      <c r="L33" s="70"/>
      <c r="M33" s="21"/>
      <c r="N33" s="21"/>
      <c r="O33" s="21"/>
      <c r="P33" s="3" t="str">
        <f>P24</f>
        <v>Laporan Pertimbangan Teknis</v>
      </c>
      <c r="Q33" s="74"/>
      <c r="R33" s="24"/>
      <c r="S33" s="3"/>
      <c r="T33" s="23" t="s">
        <v>50</v>
      </c>
      <c r="V33" s="75">
        <f t="shared" ref="V33" si="12">Q33*8*60</f>
        <v>0</v>
      </c>
      <c r="W33" s="6">
        <f t="shared" si="1"/>
        <v>480</v>
      </c>
      <c r="X33" s="79">
        <f t="shared" si="2"/>
        <v>0</v>
      </c>
      <c r="Y33" s="79">
        <v>0</v>
      </c>
    </row>
    <row r="34" spans="1:26" s="6" customFormat="1" x14ac:dyDescent="0.25">
      <c r="T34" s="27"/>
      <c r="X34" s="79"/>
      <c r="Y34" s="79"/>
    </row>
    <row r="35" spans="1:26" s="6" customFormat="1" ht="15" x14ac:dyDescent="0.25">
      <c r="A35" s="82" t="s">
        <v>204</v>
      </c>
      <c r="T35" s="27"/>
      <c r="X35" s="81">
        <f>SUM(X6:X33)</f>
        <v>16.46875</v>
      </c>
      <c r="Y35" s="81">
        <f>SUM(Y6:Y33)</f>
        <v>9.3645833333333339</v>
      </c>
    </row>
    <row r="36" spans="1:26" ht="17.25" customHeight="1" x14ac:dyDescent="0.25">
      <c r="A36" s="14" t="s">
        <v>251</v>
      </c>
      <c r="T36" s="7"/>
      <c r="U36" s="28"/>
      <c r="X36" s="7"/>
      <c r="Z36" s="80"/>
    </row>
  </sheetData>
  <mergeCells count="13">
    <mergeCell ref="P4:P5"/>
    <mergeCell ref="Q4:R5"/>
    <mergeCell ref="S4:S5"/>
    <mergeCell ref="A1:T1"/>
    <mergeCell ref="A3:A5"/>
    <mergeCell ref="B3:B5"/>
    <mergeCell ref="C3:O3"/>
    <mergeCell ref="P3:S3"/>
    <mergeCell ref="T3:T5"/>
    <mergeCell ref="C4:C5"/>
    <mergeCell ref="D4:D5"/>
    <mergeCell ref="E4:J4"/>
    <mergeCell ref="K4:O4"/>
  </mergeCells>
  <printOptions horizontalCentered="1"/>
  <pageMargins left="0.39370078740157483" right="0.39370078740157483" top="0.78740157480314965" bottom="0.51181102362204722" header="0.31496062992125984" footer="0.31496062992125984"/>
  <pageSetup paperSize="256" scale="60"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43"/>
  <sheetViews>
    <sheetView view="pageBreakPreview" zoomScale="60" zoomScaleNormal="100" workbookViewId="0">
      <selection activeCell="M15" sqref="M15"/>
    </sheetView>
  </sheetViews>
  <sheetFormatPr defaultRowHeight="15" x14ac:dyDescent="0.25"/>
  <cols>
    <col min="1" max="1" width="3" style="14" customWidth="1"/>
    <col min="2" max="2" width="80.7109375" style="14" customWidth="1"/>
    <col min="3" max="3" width="3" style="14" customWidth="1"/>
    <col min="4" max="4" width="15.85546875" style="14" customWidth="1"/>
    <col min="5" max="5" width="1.85546875" style="14" customWidth="1"/>
    <col min="6" max="6" width="13.7109375" style="14" customWidth="1"/>
    <col min="7" max="7" width="2" style="14" customWidth="1"/>
    <col min="8" max="8" width="49.28515625" style="14" customWidth="1"/>
    <col min="9" max="16384" width="9.140625" style="14"/>
  </cols>
  <sheetData>
    <row r="1" spans="1:8" x14ac:dyDescent="0.25">
      <c r="A1" s="174"/>
      <c r="B1" s="175"/>
      <c r="C1" s="170" t="s">
        <v>19</v>
      </c>
      <c r="D1" s="162"/>
      <c r="E1" s="29" t="s">
        <v>27</v>
      </c>
      <c r="F1" s="161"/>
      <c r="G1" s="161"/>
      <c r="H1" s="162"/>
    </row>
    <row r="2" spans="1:8" x14ac:dyDescent="0.25">
      <c r="A2" s="173"/>
      <c r="B2" s="131"/>
      <c r="C2" s="170" t="s">
        <v>20</v>
      </c>
      <c r="D2" s="162"/>
      <c r="E2" s="29" t="s">
        <v>27</v>
      </c>
      <c r="F2" s="178"/>
      <c r="G2" s="161"/>
      <c r="H2" s="162"/>
    </row>
    <row r="3" spans="1:8" x14ac:dyDescent="0.25">
      <c r="A3" s="145"/>
      <c r="B3" s="146"/>
      <c r="C3" s="170" t="s">
        <v>21</v>
      </c>
      <c r="D3" s="162"/>
      <c r="E3" s="29" t="s">
        <v>27</v>
      </c>
      <c r="F3" s="160"/>
      <c r="G3" s="161"/>
      <c r="H3" s="162"/>
    </row>
    <row r="4" spans="1:8" ht="15" customHeight="1" x14ac:dyDescent="0.25">
      <c r="A4" s="145"/>
      <c r="B4" s="146"/>
      <c r="C4" s="170" t="s">
        <v>22</v>
      </c>
      <c r="D4" s="162"/>
      <c r="E4" s="29" t="s">
        <v>27</v>
      </c>
      <c r="F4" s="160"/>
      <c r="G4" s="161"/>
      <c r="H4" s="162"/>
    </row>
    <row r="5" spans="1:8" ht="15" customHeight="1" x14ac:dyDescent="0.25">
      <c r="A5" s="165" t="s">
        <v>0</v>
      </c>
      <c r="B5" s="166"/>
      <c r="C5" s="171" t="s">
        <v>23</v>
      </c>
      <c r="D5" s="172"/>
      <c r="E5" s="30" t="s">
        <v>27</v>
      </c>
      <c r="F5" s="163" t="s">
        <v>24</v>
      </c>
      <c r="G5" s="163"/>
      <c r="H5" s="164"/>
    </row>
    <row r="6" spans="1:8" ht="15" customHeight="1" x14ac:dyDescent="0.25">
      <c r="A6" s="165"/>
      <c r="B6" s="166"/>
      <c r="C6" s="31"/>
      <c r="D6" s="32"/>
      <c r="E6" s="31"/>
      <c r="F6" s="153" t="s">
        <v>25</v>
      </c>
      <c r="G6" s="153"/>
      <c r="H6" s="146"/>
    </row>
    <row r="7" spans="1:8" ht="15" customHeight="1" x14ac:dyDescent="0.25">
      <c r="A7" s="167"/>
      <c r="B7" s="168"/>
      <c r="C7" s="33"/>
      <c r="D7" s="34"/>
      <c r="E7" s="33"/>
      <c r="F7" s="130"/>
      <c r="G7" s="130"/>
      <c r="H7" s="131"/>
    </row>
    <row r="8" spans="1:8" x14ac:dyDescent="0.25">
      <c r="A8" s="145"/>
      <c r="B8" s="146"/>
      <c r="C8" s="33"/>
      <c r="D8" s="34"/>
      <c r="E8" s="33"/>
      <c r="F8" s="130"/>
      <c r="G8" s="130"/>
      <c r="H8" s="131"/>
    </row>
    <row r="9" spans="1:8" x14ac:dyDescent="0.25">
      <c r="A9" s="145" t="s">
        <v>1</v>
      </c>
      <c r="B9" s="146"/>
      <c r="C9" s="33"/>
      <c r="D9" s="34"/>
      <c r="E9" s="33"/>
      <c r="F9" s="130"/>
      <c r="G9" s="130"/>
      <c r="H9" s="131"/>
    </row>
    <row r="10" spans="1:8" x14ac:dyDescent="0.25">
      <c r="A10" s="145" t="s">
        <v>2</v>
      </c>
      <c r="B10" s="146"/>
      <c r="C10" s="33"/>
      <c r="D10" s="34"/>
      <c r="E10" s="33"/>
      <c r="F10" s="132" t="s">
        <v>242</v>
      </c>
      <c r="G10" s="132"/>
      <c r="H10" s="133"/>
    </row>
    <row r="11" spans="1:8" x14ac:dyDescent="0.25">
      <c r="A11" s="176"/>
      <c r="B11" s="177"/>
      <c r="C11" s="33"/>
      <c r="D11" s="34"/>
      <c r="E11" s="33"/>
      <c r="F11" s="130" t="s">
        <v>243</v>
      </c>
      <c r="G11" s="130"/>
      <c r="H11" s="131"/>
    </row>
    <row r="12" spans="1:8" x14ac:dyDescent="0.25">
      <c r="A12" s="145"/>
      <c r="B12" s="146"/>
      <c r="C12" s="33"/>
      <c r="D12" s="34"/>
      <c r="E12" s="33"/>
      <c r="F12" s="130" t="s">
        <v>244</v>
      </c>
      <c r="G12" s="130"/>
      <c r="H12" s="131"/>
    </row>
    <row r="13" spans="1:8" x14ac:dyDescent="0.25">
      <c r="A13" s="145" t="s">
        <v>3</v>
      </c>
      <c r="B13" s="146"/>
      <c r="C13" s="33"/>
      <c r="D13" s="34"/>
      <c r="E13" s="33"/>
      <c r="F13" s="134"/>
      <c r="G13" s="134"/>
      <c r="H13" s="135"/>
    </row>
    <row r="14" spans="1:8" ht="15" customHeight="1" x14ac:dyDescent="0.25">
      <c r="A14" s="145" t="s">
        <v>4</v>
      </c>
      <c r="B14" s="146"/>
      <c r="C14" s="138" t="s">
        <v>26</v>
      </c>
      <c r="D14" s="139"/>
      <c r="E14" s="154" t="s">
        <v>27</v>
      </c>
      <c r="F14" s="156" t="s">
        <v>68</v>
      </c>
      <c r="G14" s="156"/>
      <c r="H14" s="157"/>
    </row>
    <row r="15" spans="1:8" s="35" customFormat="1" x14ac:dyDescent="0.25">
      <c r="A15" s="151"/>
      <c r="B15" s="152"/>
      <c r="C15" s="140"/>
      <c r="D15" s="141"/>
      <c r="E15" s="155"/>
      <c r="F15" s="158"/>
      <c r="G15" s="158"/>
      <c r="H15" s="159"/>
    </row>
    <row r="16" spans="1:8" s="36" customFormat="1" x14ac:dyDescent="0.25">
      <c r="A16" s="142"/>
      <c r="B16" s="143"/>
      <c r="C16" s="143"/>
      <c r="D16" s="143"/>
      <c r="E16" s="143"/>
      <c r="F16" s="143"/>
      <c r="G16" s="143"/>
      <c r="H16" s="144"/>
    </row>
    <row r="17" spans="1:8" s="40" customFormat="1" x14ac:dyDescent="0.25">
      <c r="A17" s="37"/>
      <c r="B17" s="38" t="s">
        <v>5</v>
      </c>
      <c r="C17" s="39"/>
      <c r="D17" s="39" t="s">
        <v>28</v>
      </c>
      <c r="E17" s="39"/>
      <c r="F17" s="39"/>
      <c r="G17" s="39"/>
      <c r="H17" s="38"/>
    </row>
    <row r="18" spans="1:8" s="36" customFormat="1" ht="15" customHeight="1" x14ac:dyDescent="0.25">
      <c r="A18" s="169" t="s">
        <v>6</v>
      </c>
      <c r="B18" s="126" t="s">
        <v>69</v>
      </c>
      <c r="C18" s="41" t="s">
        <v>6</v>
      </c>
      <c r="D18" s="125" t="s">
        <v>61</v>
      </c>
      <c r="E18" s="125"/>
      <c r="F18" s="125"/>
      <c r="G18" s="125"/>
      <c r="H18" s="126"/>
    </row>
    <row r="19" spans="1:8" s="36" customFormat="1" ht="15" customHeight="1" x14ac:dyDescent="0.25">
      <c r="A19" s="122"/>
      <c r="B19" s="120"/>
      <c r="C19" s="127" t="s">
        <v>9</v>
      </c>
      <c r="D19" s="124" t="s">
        <v>138</v>
      </c>
      <c r="E19" s="124"/>
      <c r="F19" s="124"/>
      <c r="G19" s="124"/>
      <c r="H19" s="120"/>
    </row>
    <row r="20" spans="1:8" s="36" customFormat="1" ht="15" customHeight="1" x14ac:dyDescent="0.25">
      <c r="A20" s="122" t="s">
        <v>9</v>
      </c>
      <c r="B20" s="120" t="s">
        <v>70</v>
      </c>
      <c r="C20" s="127"/>
      <c r="D20" s="124"/>
      <c r="E20" s="124"/>
      <c r="F20" s="124"/>
      <c r="G20" s="124"/>
      <c r="H20" s="120"/>
    </row>
    <row r="21" spans="1:8" s="36" customFormat="1" ht="15" customHeight="1" x14ac:dyDescent="0.25">
      <c r="A21" s="122"/>
      <c r="B21" s="120"/>
      <c r="C21" s="127" t="s">
        <v>10</v>
      </c>
      <c r="D21" s="124" t="s">
        <v>139</v>
      </c>
      <c r="E21" s="124"/>
      <c r="F21" s="124"/>
      <c r="G21" s="124"/>
      <c r="H21" s="120"/>
    </row>
    <row r="22" spans="1:8" s="36" customFormat="1" ht="15" customHeight="1" x14ac:dyDescent="0.25">
      <c r="A22" s="122" t="s">
        <v>10</v>
      </c>
      <c r="B22" s="120" t="s">
        <v>8</v>
      </c>
      <c r="C22" s="127"/>
      <c r="D22" s="124"/>
      <c r="E22" s="124"/>
      <c r="F22" s="124"/>
      <c r="G22" s="124"/>
      <c r="H22" s="120"/>
    </row>
    <row r="23" spans="1:8" s="36" customFormat="1" ht="15" customHeight="1" x14ac:dyDescent="0.25">
      <c r="A23" s="122"/>
      <c r="B23" s="120"/>
      <c r="C23" s="44" t="s">
        <v>11</v>
      </c>
      <c r="D23" s="124" t="s">
        <v>62</v>
      </c>
      <c r="E23" s="124"/>
      <c r="F23" s="124"/>
      <c r="G23" s="124"/>
      <c r="H23" s="120"/>
    </row>
    <row r="24" spans="1:8" s="36" customFormat="1" ht="15" customHeight="1" x14ac:dyDescent="0.25">
      <c r="A24" s="122" t="s">
        <v>11</v>
      </c>
      <c r="B24" s="120" t="s">
        <v>66</v>
      </c>
      <c r="C24" s="44"/>
      <c r="D24" s="124"/>
      <c r="E24" s="124"/>
      <c r="F24" s="124"/>
      <c r="G24" s="124"/>
      <c r="H24" s="120"/>
    </row>
    <row r="25" spans="1:8" s="36" customFormat="1" ht="15" customHeight="1" x14ac:dyDescent="0.25">
      <c r="A25" s="122"/>
      <c r="B25" s="120"/>
      <c r="C25" s="45"/>
      <c r="D25" s="46"/>
      <c r="E25" s="46"/>
      <c r="F25" s="46"/>
      <c r="G25" s="46"/>
      <c r="H25" s="47"/>
    </row>
    <row r="26" spans="1:8" s="36" customFormat="1" ht="15" customHeight="1" x14ac:dyDescent="0.25">
      <c r="A26" s="122" t="s">
        <v>12</v>
      </c>
      <c r="B26" s="120" t="s">
        <v>67</v>
      </c>
      <c r="C26" s="46"/>
      <c r="D26" s="46"/>
      <c r="E26" s="46"/>
      <c r="F26" s="46"/>
      <c r="G26" s="46"/>
      <c r="H26" s="47"/>
    </row>
    <row r="27" spans="1:8" s="36" customFormat="1" ht="15" customHeight="1" x14ac:dyDescent="0.25">
      <c r="A27" s="122"/>
      <c r="B27" s="120"/>
      <c r="C27" s="46"/>
      <c r="D27" s="46"/>
      <c r="E27" s="46"/>
      <c r="F27" s="46"/>
      <c r="G27" s="46"/>
      <c r="H27" s="47"/>
    </row>
    <row r="28" spans="1:8" s="36" customFormat="1" x14ac:dyDescent="0.25">
      <c r="A28" s="122"/>
      <c r="B28" s="120"/>
      <c r="C28" s="63"/>
      <c r="D28" s="136" t="s">
        <v>35</v>
      </c>
      <c r="E28" s="136"/>
      <c r="F28" s="136"/>
      <c r="G28" s="136"/>
      <c r="H28" s="137"/>
    </row>
    <row r="29" spans="1:8" s="36" customFormat="1" x14ac:dyDescent="0.25">
      <c r="A29" s="107" t="s">
        <v>13</v>
      </c>
      <c r="B29" s="120" t="s">
        <v>246</v>
      </c>
      <c r="C29" s="63"/>
      <c r="D29" s="109"/>
      <c r="E29" s="109"/>
      <c r="F29" s="109"/>
      <c r="G29" s="109"/>
      <c r="H29" s="110"/>
    </row>
    <row r="30" spans="1:8" s="36" customFormat="1" x14ac:dyDescent="0.25">
      <c r="A30" s="107"/>
      <c r="B30" s="120"/>
      <c r="C30" s="63"/>
      <c r="D30" s="109"/>
      <c r="E30" s="109"/>
      <c r="F30" s="109"/>
      <c r="G30" s="109"/>
      <c r="H30" s="110"/>
    </row>
    <row r="31" spans="1:8" s="36" customFormat="1" x14ac:dyDescent="0.25">
      <c r="A31" s="108"/>
      <c r="B31" s="121"/>
      <c r="C31" s="63"/>
      <c r="D31" s="109"/>
      <c r="E31" s="109"/>
      <c r="F31" s="109"/>
      <c r="G31" s="109"/>
      <c r="H31" s="110"/>
    </row>
    <row r="32" spans="1:8" s="40" customFormat="1" x14ac:dyDescent="0.25">
      <c r="A32" s="2"/>
      <c r="B32" s="1" t="s">
        <v>15</v>
      </c>
      <c r="C32" s="2"/>
      <c r="D32" s="39" t="s">
        <v>29</v>
      </c>
      <c r="E32" s="39"/>
      <c r="F32" s="39"/>
      <c r="G32" s="39"/>
      <c r="H32" s="38"/>
    </row>
    <row r="33" spans="1:8" x14ac:dyDescent="0.25">
      <c r="A33" s="48" t="s">
        <v>6</v>
      </c>
      <c r="B33" s="49" t="s">
        <v>16</v>
      </c>
      <c r="C33" s="48" t="s">
        <v>6</v>
      </c>
      <c r="D33" s="149" t="s">
        <v>30</v>
      </c>
      <c r="E33" s="149"/>
      <c r="F33" s="149"/>
      <c r="G33" s="149"/>
      <c r="H33" s="150"/>
    </row>
    <row r="34" spans="1:8" x14ac:dyDescent="0.25">
      <c r="A34" s="42" t="s">
        <v>9</v>
      </c>
      <c r="B34" s="10" t="s">
        <v>18</v>
      </c>
      <c r="C34" s="42" t="s">
        <v>9</v>
      </c>
      <c r="D34" s="147" t="s">
        <v>31</v>
      </c>
      <c r="E34" s="147"/>
      <c r="F34" s="147"/>
      <c r="G34" s="147"/>
      <c r="H34" s="148"/>
    </row>
    <row r="35" spans="1:8" x14ac:dyDescent="0.25">
      <c r="A35" s="42" t="s">
        <v>10</v>
      </c>
      <c r="B35" s="10" t="s">
        <v>17</v>
      </c>
      <c r="C35" s="42" t="s">
        <v>10</v>
      </c>
      <c r="D35" s="147" t="s">
        <v>32</v>
      </c>
      <c r="E35" s="147"/>
      <c r="F35" s="147"/>
      <c r="G35" s="147"/>
      <c r="H35" s="148"/>
    </row>
    <row r="36" spans="1:8" x14ac:dyDescent="0.25">
      <c r="A36" s="42" t="s">
        <v>11</v>
      </c>
      <c r="B36" s="10" t="s">
        <v>40</v>
      </c>
      <c r="C36" s="42"/>
      <c r="D36" s="147"/>
      <c r="E36" s="147"/>
      <c r="F36" s="147"/>
      <c r="G36" s="147"/>
      <c r="H36" s="148"/>
    </row>
    <row r="37" spans="1:8" s="40" customFormat="1" x14ac:dyDescent="0.25">
      <c r="A37" s="2"/>
      <c r="B37" s="1" t="s">
        <v>33</v>
      </c>
      <c r="C37" s="2"/>
      <c r="D37" s="39" t="s">
        <v>34</v>
      </c>
      <c r="E37" s="39"/>
      <c r="F37" s="39"/>
      <c r="G37" s="39"/>
      <c r="H37" s="38"/>
    </row>
    <row r="38" spans="1:8" x14ac:dyDescent="0.25">
      <c r="A38" s="169" t="s">
        <v>36</v>
      </c>
      <c r="B38" s="126" t="s">
        <v>140</v>
      </c>
      <c r="C38" s="48" t="s">
        <v>6</v>
      </c>
      <c r="D38" s="50" t="s">
        <v>59</v>
      </c>
      <c r="E38" s="50"/>
      <c r="F38" s="50"/>
      <c r="G38" s="50" t="s">
        <v>27</v>
      </c>
      <c r="H38" s="34" t="s">
        <v>38</v>
      </c>
    </row>
    <row r="39" spans="1:8" x14ac:dyDescent="0.25">
      <c r="A39" s="122"/>
      <c r="B39" s="120"/>
      <c r="C39" s="51" t="s">
        <v>9</v>
      </c>
      <c r="D39" s="10" t="s">
        <v>60</v>
      </c>
      <c r="E39" s="10"/>
      <c r="F39" s="10"/>
      <c r="G39" s="10" t="s">
        <v>27</v>
      </c>
      <c r="H39" s="34" t="s">
        <v>39</v>
      </c>
    </row>
    <row r="40" spans="1:8" ht="15" customHeight="1" x14ac:dyDescent="0.25">
      <c r="A40" s="122" t="s">
        <v>9</v>
      </c>
      <c r="B40" s="128" t="s">
        <v>141</v>
      </c>
      <c r="C40" s="51" t="s">
        <v>10</v>
      </c>
      <c r="D40" s="10" t="s">
        <v>64</v>
      </c>
      <c r="E40" s="10"/>
      <c r="F40" s="10"/>
      <c r="G40" s="10" t="s">
        <v>27</v>
      </c>
      <c r="H40" s="34" t="s">
        <v>39</v>
      </c>
    </row>
    <row r="41" spans="1:8" x14ac:dyDescent="0.25">
      <c r="A41" s="122"/>
      <c r="B41" s="128"/>
      <c r="C41" s="51" t="s">
        <v>11</v>
      </c>
      <c r="D41" s="10" t="s">
        <v>111</v>
      </c>
      <c r="E41" s="10"/>
      <c r="F41" s="10"/>
      <c r="G41" s="10" t="s">
        <v>27</v>
      </c>
      <c r="H41" s="34" t="s">
        <v>39</v>
      </c>
    </row>
    <row r="42" spans="1:8" x14ac:dyDescent="0.25">
      <c r="A42" s="122"/>
      <c r="B42" s="128"/>
      <c r="C42" s="51" t="s">
        <v>12</v>
      </c>
      <c r="D42" s="10" t="s">
        <v>37</v>
      </c>
      <c r="E42" s="10"/>
      <c r="F42" s="10"/>
      <c r="G42" s="10" t="s">
        <v>27</v>
      </c>
      <c r="H42" s="34" t="s">
        <v>39</v>
      </c>
    </row>
    <row r="43" spans="1:8" ht="29.25" customHeight="1" x14ac:dyDescent="0.25">
      <c r="A43" s="123"/>
      <c r="B43" s="129"/>
      <c r="C43" s="61"/>
      <c r="D43" s="56"/>
      <c r="E43" s="56"/>
      <c r="F43" s="56"/>
      <c r="G43" s="56"/>
      <c r="H43" s="57"/>
    </row>
  </sheetData>
  <mergeCells count="62">
    <mergeCell ref="D36:H36"/>
    <mergeCell ref="A38:A39"/>
    <mergeCell ref="B38:B39"/>
    <mergeCell ref="A40:A43"/>
    <mergeCell ref="B40:B43"/>
    <mergeCell ref="D28:H28"/>
    <mergeCell ref="D33:H33"/>
    <mergeCell ref="D34:H34"/>
    <mergeCell ref="D35:H35"/>
    <mergeCell ref="A24:A25"/>
    <mergeCell ref="A26:A28"/>
    <mergeCell ref="B24:B25"/>
    <mergeCell ref="B26:B28"/>
    <mergeCell ref="B29:B31"/>
    <mergeCell ref="C21:C22"/>
    <mergeCell ref="D21:H22"/>
    <mergeCell ref="D23:H23"/>
    <mergeCell ref="D24:H24"/>
    <mergeCell ref="A20:A21"/>
    <mergeCell ref="A22:A23"/>
    <mergeCell ref="B20:B21"/>
    <mergeCell ref="B22:B23"/>
    <mergeCell ref="A16:H16"/>
    <mergeCell ref="D18:H18"/>
    <mergeCell ref="C19:C20"/>
    <mergeCell ref="D19:H20"/>
    <mergeCell ref="A18:A19"/>
    <mergeCell ref="B18:B19"/>
    <mergeCell ref="A12:B12"/>
    <mergeCell ref="F12:H12"/>
    <mergeCell ref="A13:B13"/>
    <mergeCell ref="F13:H13"/>
    <mergeCell ref="A14:B14"/>
    <mergeCell ref="C14:D15"/>
    <mergeCell ref="E14:E15"/>
    <mergeCell ref="F14:H15"/>
    <mergeCell ref="A15:B15"/>
    <mergeCell ref="A9:B9"/>
    <mergeCell ref="F9:H9"/>
    <mergeCell ref="A10:B10"/>
    <mergeCell ref="F10:H10"/>
    <mergeCell ref="A11:B11"/>
    <mergeCell ref="F11:H11"/>
    <mergeCell ref="A8:B8"/>
    <mergeCell ref="F8:H8"/>
    <mergeCell ref="A3:B3"/>
    <mergeCell ref="C3:D3"/>
    <mergeCell ref="F3:H3"/>
    <mergeCell ref="A4:B4"/>
    <mergeCell ref="C4:D4"/>
    <mergeCell ref="F4:H4"/>
    <mergeCell ref="A5:B7"/>
    <mergeCell ref="C5:D5"/>
    <mergeCell ref="F5:H5"/>
    <mergeCell ref="F6:H6"/>
    <mergeCell ref="F7:H7"/>
    <mergeCell ref="A1:B1"/>
    <mergeCell ref="C1:D1"/>
    <mergeCell ref="F1:H1"/>
    <mergeCell ref="A2:B2"/>
    <mergeCell ref="C2:D2"/>
    <mergeCell ref="F2:H2"/>
  </mergeCells>
  <printOptions horizontalCentered="1"/>
  <pageMargins left="0.43307086614173229" right="0.35433070866141736" top="1.1417322834645669" bottom="0.51181102362204722" header="0.23622047244094491" footer="0.23622047244094491"/>
  <pageSetup paperSize="256" scale="74"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36"/>
  <sheetViews>
    <sheetView view="pageBreakPreview" zoomScale="80" zoomScaleSheetLayoutView="80" workbookViewId="0">
      <pane ySplit="5" topLeftCell="A19" activePane="bottomLeft" state="frozen"/>
      <selection pane="bottomLeft" activeCell="B16" sqref="B16"/>
    </sheetView>
  </sheetViews>
  <sheetFormatPr defaultRowHeight="12.75" x14ac:dyDescent="0.2"/>
  <cols>
    <col min="1" max="1" width="4.28515625" style="7" customWidth="1"/>
    <col min="2" max="2" width="48.85546875" style="7" customWidth="1"/>
    <col min="3" max="3" width="7.5703125" style="7" customWidth="1"/>
    <col min="4" max="4" width="8.140625" style="7" customWidth="1"/>
    <col min="5" max="6" width="7.7109375" style="7" hidden="1" customWidth="1"/>
    <col min="7" max="7" width="7.42578125" style="7" hidden="1" customWidth="1"/>
    <col min="8" max="8" width="7.85546875" style="7" hidden="1" customWidth="1"/>
    <col min="9" max="9" width="8.140625" style="7" hidden="1" customWidth="1"/>
    <col min="10" max="10" width="7.42578125" style="7" hidden="1" customWidth="1"/>
    <col min="11" max="15" width="7.42578125" style="7" customWidth="1"/>
    <col min="16" max="16" width="22.28515625" style="7" customWidth="1"/>
    <col min="17" max="17" width="3.7109375" style="7" customWidth="1"/>
    <col min="18" max="18" width="7" style="7" customWidth="1"/>
    <col min="19" max="19" width="13" style="7" customWidth="1"/>
    <col min="20" max="20" width="53.7109375" style="28" customWidth="1"/>
    <col min="21" max="21" width="9.140625" style="7"/>
    <col min="22" max="22" width="8.7109375" style="7" customWidth="1"/>
    <col min="23" max="23" width="5.28515625" style="7" customWidth="1"/>
    <col min="24" max="25" width="9.140625" style="80"/>
    <col min="26" max="16384" width="9.140625" style="7"/>
  </cols>
  <sheetData>
    <row r="1" spans="1:25" s="15" customFormat="1" ht="20.25" customHeight="1" x14ac:dyDescent="0.25">
      <c r="A1" s="182" t="s">
        <v>207</v>
      </c>
      <c r="B1" s="182"/>
      <c r="C1" s="182"/>
      <c r="D1" s="182"/>
      <c r="E1" s="182"/>
      <c r="F1" s="182"/>
      <c r="G1" s="182"/>
      <c r="H1" s="182"/>
      <c r="I1" s="182"/>
      <c r="J1" s="182"/>
      <c r="K1" s="182"/>
      <c r="L1" s="182"/>
      <c r="M1" s="182"/>
      <c r="N1" s="182"/>
      <c r="O1" s="182"/>
      <c r="P1" s="182"/>
      <c r="Q1" s="182"/>
      <c r="R1" s="182"/>
      <c r="S1" s="182"/>
      <c r="T1" s="182"/>
      <c r="X1" s="76"/>
      <c r="Y1" s="76"/>
    </row>
    <row r="2" spans="1:25" s="16" customFormat="1" x14ac:dyDescent="0.25">
      <c r="A2" s="8"/>
      <c r="B2" s="8"/>
      <c r="C2" s="8"/>
      <c r="D2" s="8"/>
      <c r="E2" s="8"/>
      <c r="F2" s="8"/>
      <c r="G2" s="8"/>
      <c r="H2" s="8"/>
      <c r="I2" s="8"/>
      <c r="J2" s="8"/>
      <c r="K2" s="8"/>
      <c r="L2" s="8"/>
      <c r="M2" s="8"/>
      <c r="N2" s="8"/>
      <c r="O2" s="8"/>
      <c r="P2" s="8"/>
      <c r="Q2" s="8"/>
      <c r="R2" s="8"/>
      <c r="S2" s="8"/>
      <c r="T2" s="9"/>
      <c r="X2" s="77"/>
      <c r="Y2" s="77"/>
    </row>
    <row r="3" spans="1:25" s="17" customFormat="1" ht="18" customHeight="1" x14ac:dyDescent="0.25">
      <c r="A3" s="188" t="s">
        <v>41</v>
      </c>
      <c r="B3" s="188" t="s">
        <v>42</v>
      </c>
      <c r="C3" s="179" t="s">
        <v>43</v>
      </c>
      <c r="D3" s="180"/>
      <c r="E3" s="180"/>
      <c r="F3" s="180"/>
      <c r="G3" s="180"/>
      <c r="H3" s="180"/>
      <c r="I3" s="180"/>
      <c r="J3" s="180"/>
      <c r="K3" s="180"/>
      <c r="L3" s="180"/>
      <c r="M3" s="180"/>
      <c r="N3" s="180"/>
      <c r="O3" s="181"/>
      <c r="P3" s="179" t="s">
        <v>45</v>
      </c>
      <c r="Q3" s="180"/>
      <c r="R3" s="180"/>
      <c r="S3" s="181"/>
      <c r="T3" s="188" t="s">
        <v>49</v>
      </c>
      <c r="X3" s="78"/>
      <c r="Y3" s="78"/>
    </row>
    <row r="4" spans="1:25" s="17" customFormat="1" ht="18" customHeight="1" x14ac:dyDescent="0.25">
      <c r="A4" s="189"/>
      <c r="B4" s="189"/>
      <c r="C4" s="186" t="s">
        <v>44</v>
      </c>
      <c r="D4" s="186" t="s">
        <v>247</v>
      </c>
      <c r="E4" s="183" t="s">
        <v>148</v>
      </c>
      <c r="F4" s="184"/>
      <c r="G4" s="184"/>
      <c r="H4" s="184"/>
      <c r="I4" s="184"/>
      <c r="J4" s="185"/>
      <c r="K4" s="183" t="s">
        <v>156</v>
      </c>
      <c r="L4" s="184"/>
      <c r="M4" s="184"/>
      <c r="N4" s="184"/>
      <c r="O4" s="185"/>
      <c r="P4" s="188" t="s">
        <v>46</v>
      </c>
      <c r="Q4" s="191" t="s">
        <v>47</v>
      </c>
      <c r="R4" s="192"/>
      <c r="S4" s="188" t="s">
        <v>48</v>
      </c>
      <c r="T4" s="189"/>
      <c r="X4" s="78"/>
      <c r="Y4" s="78"/>
    </row>
    <row r="5" spans="1:25" s="17" customFormat="1" ht="30.75" customHeight="1" thickBot="1" x14ac:dyDescent="0.3">
      <c r="A5" s="190"/>
      <c r="B5" s="190"/>
      <c r="C5" s="187"/>
      <c r="D5" s="187"/>
      <c r="E5" s="68" t="s">
        <v>150</v>
      </c>
      <c r="F5" s="68" t="s">
        <v>151</v>
      </c>
      <c r="G5" s="68" t="s">
        <v>152</v>
      </c>
      <c r="H5" s="68" t="s">
        <v>153</v>
      </c>
      <c r="I5" s="68" t="s">
        <v>149</v>
      </c>
      <c r="J5" s="68" t="s">
        <v>154</v>
      </c>
      <c r="K5" s="72" t="s">
        <v>147</v>
      </c>
      <c r="L5" s="72" t="s">
        <v>205</v>
      </c>
      <c r="M5" s="72" t="s">
        <v>151</v>
      </c>
      <c r="N5" s="72" t="s">
        <v>153</v>
      </c>
      <c r="O5" s="72" t="s">
        <v>155</v>
      </c>
      <c r="P5" s="190"/>
      <c r="Q5" s="193"/>
      <c r="R5" s="194"/>
      <c r="S5" s="190"/>
      <c r="T5" s="190"/>
      <c r="X5" s="78"/>
      <c r="Y5" s="78"/>
    </row>
    <row r="6" spans="1:25" s="6" customFormat="1" ht="123" customHeight="1" thickTop="1" x14ac:dyDescent="0.25">
      <c r="A6" s="4" t="s">
        <v>6</v>
      </c>
      <c r="B6" s="18" t="s">
        <v>259</v>
      </c>
      <c r="C6" s="69"/>
      <c r="D6" s="19"/>
      <c r="E6" s="19"/>
      <c r="F6" s="19"/>
      <c r="G6" s="19"/>
      <c r="H6" s="19"/>
      <c r="I6" s="19"/>
      <c r="J6" s="64"/>
      <c r="K6" s="64"/>
      <c r="L6" s="64"/>
      <c r="M6" s="64"/>
      <c r="N6" s="64"/>
      <c r="O6" s="64"/>
      <c r="P6" s="59" t="s">
        <v>160</v>
      </c>
      <c r="Q6" s="73">
        <v>5</v>
      </c>
      <c r="R6" s="66" t="s">
        <v>202</v>
      </c>
      <c r="S6" s="20" t="s">
        <v>161</v>
      </c>
      <c r="T6" s="66" t="s">
        <v>208</v>
      </c>
      <c r="V6" s="75">
        <f>Q6</f>
        <v>5</v>
      </c>
      <c r="W6" s="6">
        <f>8*60</f>
        <v>480</v>
      </c>
      <c r="X6" s="79">
        <f>V6/W6</f>
        <v>1.0416666666666666E-2</v>
      </c>
      <c r="Y6" s="79">
        <f>X6</f>
        <v>1.0416666666666666E-2</v>
      </c>
    </row>
    <row r="7" spans="1:25" s="6" customFormat="1" ht="66.75" hidden="1" customHeight="1" x14ac:dyDescent="0.25">
      <c r="A7" s="5" t="s">
        <v>9</v>
      </c>
      <c r="B7" s="111" t="s">
        <v>159</v>
      </c>
      <c r="C7" s="21"/>
      <c r="D7" s="70"/>
      <c r="E7" s="21"/>
      <c r="F7" s="21"/>
      <c r="G7" s="21"/>
      <c r="H7" s="21"/>
      <c r="I7" s="21"/>
      <c r="J7" s="65"/>
      <c r="K7" s="65"/>
      <c r="L7" s="65"/>
      <c r="M7" s="65"/>
      <c r="N7" s="65"/>
      <c r="O7" s="65"/>
      <c r="P7" s="22" t="s">
        <v>160</v>
      </c>
      <c r="Q7" s="74">
        <v>20</v>
      </c>
      <c r="R7" s="24" t="s">
        <v>202</v>
      </c>
      <c r="S7" s="3" t="s">
        <v>161</v>
      </c>
      <c r="T7" s="3" t="s">
        <v>51</v>
      </c>
      <c r="V7" s="75">
        <f>Q7</f>
        <v>20</v>
      </c>
      <c r="W7" s="6">
        <f>8*60</f>
        <v>480</v>
      </c>
      <c r="X7" s="79">
        <f>V7/W7</f>
        <v>4.1666666666666664E-2</v>
      </c>
      <c r="Y7" s="79">
        <v>0</v>
      </c>
    </row>
    <row r="8" spans="1:25" s="6" customFormat="1" ht="40.5" hidden="1" customHeight="1" x14ac:dyDescent="0.25">
      <c r="A8" s="5" t="s">
        <v>10</v>
      </c>
      <c r="B8" s="111" t="s">
        <v>162</v>
      </c>
      <c r="C8" s="21"/>
      <c r="D8" s="21"/>
      <c r="E8" s="21"/>
      <c r="F8" s="21"/>
      <c r="G8" s="21"/>
      <c r="H8" s="21"/>
      <c r="I8" s="70"/>
      <c r="J8" s="65"/>
      <c r="K8" s="65"/>
      <c r="L8" s="65"/>
      <c r="M8" s="65"/>
      <c r="N8" s="65"/>
      <c r="O8" s="65"/>
      <c r="P8" s="22" t="s">
        <v>160</v>
      </c>
      <c r="Q8" s="74">
        <v>1</v>
      </c>
      <c r="R8" s="24" t="s">
        <v>203</v>
      </c>
      <c r="S8" s="3" t="s">
        <v>161</v>
      </c>
      <c r="T8" s="23" t="s">
        <v>50</v>
      </c>
      <c r="V8" s="75">
        <f>Q8*8*60</f>
        <v>480</v>
      </c>
      <c r="W8" s="6">
        <f>8*60</f>
        <v>480</v>
      </c>
      <c r="X8" s="79">
        <f>V8/W8</f>
        <v>1</v>
      </c>
      <c r="Y8" s="79">
        <v>0</v>
      </c>
    </row>
    <row r="9" spans="1:25" s="6" customFormat="1" ht="54.75" hidden="1" customHeight="1" x14ac:dyDescent="0.25">
      <c r="A9" s="5" t="s">
        <v>11</v>
      </c>
      <c r="B9" s="111" t="s">
        <v>163</v>
      </c>
      <c r="C9" s="21"/>
      <c r="D9" s="21"/>
      <c r="E9" s="21"/>
      <c r="F9" s="70"/>
      <c r="G9" s="21"/>
      <c r="H9" s="21"/>
      <c r="I9" s="21"/>
      <c r="J9" s="65"/>
      <c r="K9" s="65"/>
      <c r="L9" s="65"/>
      <c r="M9" s="65"/>
      <c r="N9" s="65"/>
      <c r="O9" s="65"/>
      <c r="P9" s="22" t="s">
        <v>160</v>
      </c>
      <c r="Q9" s="74">
        <v>1</v>
      </c>
      <c r="R9" s="24" t="s">
        <v>203</v>
      </c>
      <c r="S9" s="3" t="s">
        <v>164</v>
      </c>
      <c r="T9" s="23" t="s">
        <v>50</v>
      </c>
      <c r="V9" s="75">
        <f t="shared" ref="V9:V10" si="0">Q9*8*60</f>
        <v>480</v>
      </c>
      <c r="W9" s="6">
        <f t="shared" ref="W9:W33" si="1">8*60</f>
        <v>480</v>
      </c>
      <c r="X9" s="79">
        <f t="shared" ref="X9:X33" si="2">V9/W9</f>
        <v>1</v>
      </c>
      <c r="Y9" s="79">
        <v>0</v>
      </c>
    </row>
    <row r="10" spans="1:25" s="6" customFormat="1" ht="41.25" hidden="1" customHeight="1" x14ac:dyDescent="0.25">
      <c r="A10" s="5" t="s">
        <v>12</v>
      </c>
      <c r="B10" s="111" t="s">
        <v>165</v>
      </c>
      <c r="C10" s="21"/>
      <c r="D10" s="21"/>
      <c r="E10" s="21"/>
      <c r="F10" s="21"/>
      <c r="G10" s="21"/>
      <c r="H10" s="21"/>
      <c r="I10" s="70"/>
      <c r="J10" s="65"/>
      <c r="K10" s="65"/>
      <c r="L10" s="65"/>
      <c r="M10" s="65"/>
      <c r="N10" s="65"/>
      <c r="O10" s="65"/>
      <c r="P10" s="22" t="str">
        <f>S9</f>
        <v>Kajian Tim Teknis</v>
      </c>
      <c r="Q10" s="74">
        <v>1</v>
      </c>
      <c r="R10" s="24" t="s">
        <v>203</v>
      </c>
      <c r="S10" s="3" t="s">
        <v>164</v>
      </c>
      <c r="T10" s="23" t="s">
        <v>50</v>
      </c>
      <c r="V10" s="75">
        <f t="shared" si="0"/>
        <v>480</v>
      </c>
      <c r="W10" s="6">
        <f t="shared" si="1"/>
        <v>480</v>
      </c>
      <c r="X10" s="79">
        <f t="shared" si="2"/>
        <v>1</v>
      </c>
      <c r="Y10" s="79">
        <v>0</v>
      </c>
    </row>
    <row r="11" spans="1:25" s="6" customFormat="1" ht="41.25" hidden="1" customHeight="1" x14ac:dyDescent="0.25">
      <c r="A11" s="5" t="s">
        <v>13</v>
      </c>
      <c r="B11" s="111" t="s">
        <v>166</v>
      </c>
      <c r="C11" s="21"/>
      <c r="D11" s="21"/>
      <c r="E11" s="21"/>
      <c r="F11" s="21"/>
      <c r="G11" s="70"/>
      <c r="H11" s="21"/>
      <c r="I11" s="21"/>
      <c r="J11" s="65"/>
      <c r="K11" s="65"/>
      <c r="L11" s="65"/>
      <c r="M11" s="65"/>
      <c r="N11" s="65"/>
      <c r="O11" s="65"/>
      <c r="P11" s="22" t="str">
        <f>S10</f>
        <v>Kajian Tim Teknis</v>
      </c>
      <c r="Q11" s="74">
        <v>60</v>
      </c>
      <c r="R11" s="24" t="s">
        <v>202</v>
      </c>
      <c r="S11" s="3" t="s">
        <v>164</v>
      </c>
      <c r="T11" s="23" t="s">
        <v>50</v>
      </c>
      <c r="V11" s="75">
        <f t="shared" ref="V11:V32" si="3">Q11</f>
        <v>60</v>
      </c>
      <c r="W11" s="6">
        <f t="shared" si="1"/>
        <v>480</v>
      </c>
      <c r="X11" s="79">
        <f t="shared" si="2"/>
        <v>0.125</v>
      </c>
      <c r="Y11" s="79">
        <v>0</v>
      </c>
    </row>
    <row r="12" spans="1:25" s="6" customFormat="1" ht="111" hidden="1" customHeight="1" x14ac:dyDescent="0.25">
      <c r="A12" s="5" t="s">
        <v>54</v>
      </c>
      <c r="B12" s="111" t="s">
        <v>167</v>
      </c>
      <c r="C12" s="21"/>
      <c r="D12" s="21"/>
      <c r="E12" s="70"/>
      <c r="F12" s="21"/>
      <c r="G12" s="21"/>
      <c r="H12" s="21"/>
      <c r="I12" s="21"/>
      <c r="J12" s="65"/>
      <c r="K12" s="65"/>
      <c r="L12" s="65"/>
      <c r="M12" s="65"/>
      <c r="N12" s="65"/>
      <c r="O12" s="65"/>
      <c r="P12" s="22" t="s">
        <v>168</v>
      </c>
      <c r="Q12" s="74">
        <v>60</v>
      </c>
      <c r="R12" s="24" t="s">
        <v>202</v>
      </c>
      <c r="S12" s="3" t="str">
        <f>P12</f>
        <v>Surat Pengantar Permohonan Pertimbangan Teknis</v>
      </c>
      <c r="T12" s="23" t="s">
        <v>50</v>
      </c>
      <c r="V12" s="75">
        <f t="shared" si="3"/>
        <v>60</v>
      </c>
      <c r="W12" s="6">
        <f t="shared" si="1"/>
        <v>480</v>
      </c>
      <c r="X12" s="79">
        <f t="shared" si="2"/>
        <v>0.125</v>
      </c>
      <c r="Y12" s="79">
        <v>0</v>
      </c>
    </row>
    <row r="13" spans="1:25" s="6" customFormat="1" ht="96" hidden="1" customHeight="1" x14ac:dyDescent="0.25">
      <c r="A13" s="5" t="s">
        <v>55</v>
      </c>
      <c r="B13" s="111" t="s">
        <v>169</v>
      </c>
      <c r="C13" s="21"/>
      <c r="D13" s="21"/>
      <c r="E13" s="21"/>
      <c r="F13" s="21"/>
      <c r="G13" s="70"/>
      <c r="H13" s="21"/>
      <c r="I13" s="21"/>
      <c r="J13" s="65"/>
      <c r="K13" s="65"/>
      <c r="L13" s="65"/>
      <c r="M13" s="65"/>
      <c r="N13" s="65"/>
      <c r="O13" s="65"/>
      <c r="P13" s="22" t="s">
        <v>168</v>
      </c>
      <c r="Q13" s="74">
        <v>60</v>
      </c>
      <c r="R13" s="24" t="s">
        <v>202</v>
      </c>
      <c r="S13" s="3" t="str">
        <f>P13</f>
        <v>Surat Pengantar Permohonan Pertimbangan Teknis</v>
      </c>
      <c r="T13" s="23" t="s">
        <v>50</v>
      </c>
      <c r="V13" s="75">
        <f t="shared" si="3"/>
        <v>60</v>
      </c>
      <c r="W13" s="6">
        <f t="shared" si="1"/>
        <v>480</v>
      </c>
      <c r="X13" s="79">
        <f t="shared" si="2"/>
        <v>0.125</v>
      </c>
      <c r="Y13" s="79">
        <v>0</v>
      </c>
    </row>
    <row r="14" spans="1:25" s="6" customFormat="1" ht="66.75" hidden="1" customHeight="1" x14ac:dyDescent="0.25">
      <c r="A14" s="5" t="s">
        <v>56</v>
      </c>
      <c r="B14" s="111" t="s">
        <v>170</v>
      </c>
      <c r="C14" s="21"/>
      <c r="D14" s="21"/>
      <c r="E14" s="21"/>
      <c r="F14" s="21"/>
      <c r="G14" s="21"/>
      <c r="H14" s="70"/>
      <c r="I14" s="21"/>
      <c r="J14" s="65"/>
      <c r="K14" s="65"/>
      <c r="L14" s="65"/>
      <c r="M14" s="65"/>
      <c r="N14" s="65"/>
      <c r="O14" s="65"/>
      <c r="P14" s="22" t="s">
        <v>168</v>
      </c>
      <c r="Q14" s="74">
        <v>60</v>
      </c>
      <c r="R14" s="24" t="s">
        <v>202</v>
      </c>
      <c r="S14" s="3" t="str">
        <f>P14</f>
        <v>Surat Pengantar Permohonan Pertimbangan Teknis</v>
      </c>
      <c r="T14" s="23" t="s">
        <v>50</v>
      </c>
      <c r="V14" s="75">
        <f t="shared" si="3"/>
        <v>60</v>
      </c>
      <c r="W14" s="6">
        <f t="shared" si="1"/>
        <v>480</v>
      </c>
      <c r="X14" s="79">
        <f t="shared" si="2"/>
        <v>0.125</v>
      </c>
      <c r="Y14" s="79">
        <v>0</v>
      </c>
    </row>
    <row r="15" spans="1:25" s="6" customFormat="1" ht="78.75" hidden="1" customHeight="1" x14ac:dyDescent="0.25">
      <c r="A15" s="5" t="s">
        <v>57</v>
      </c>
      <c r="B15" s="111" t="s">
        <v>199</v>
      </c>
      <c r="C15" s="21"/>
      <c r="D15" s="21"/>
      <c r="E15" s="21"/>
      <c r="F15" s="21"/>
      <c r="G15" s="21"/>
      <c r="H15" s="21"/>
      <c r="I15" s="70"/>
      <c r="J15" s="65"/>
      <c r="K15" s="65"/>
      <c r="L15" s="65"/>
      <c r="M15" s="65"/>
      <c r="N15" s="65"/>
      <c r="O15" s="65"/>
      <c r="P15" s="22" t="s">
        <v>168</v>
      </c>
      <c r="Q15" s="74">
        <v>1</v>
      </c>
      <c r="R15" s="24" t="s">
        <v>203</v>
      </c>
      <c r="S15" s="3" t="str">
        <f>P15</f>
        <v>Surat Pengantar Permohonan Pertimbangan Teknis</v>
      </c>
      <c r="T15" s="23" t="s">
        <v>50</v>
      </c>
      <c r="V15" s="75">
        <f t="shared" ref="V15:V16" si="4">Q15*8*60</f>
        <v>480</v>
      </c>
      <c r="W15" s="6">
        <f t="shared" si="1"/>
        <v>480</v>
      </c>
      <c r="X15" s="79">
        <f t="shared" si="2"/>
        <v>1</v>
      </c>
      <c r="Y15" s="79">
        <v>0</v>
      </c>
    </row>
    <row r="16" spans="1:25" s="6" customFormat="1" ht="39.75" customHeight="1" x14ac:dyDescent="0.25">
      <c r="A16" s="5" t="s">
        <v>9</v>
      </c>
      <c r="B16" s="3" t="s">
        <v>171</v>
      </c>
      <c r="C16" s="21"/>
      <c r="D16" s="21"/>
      <c r="E16" s="21"/>
      <c r="F16" s="21"/>
      <c r="G16" s="21"/>
      <c r="H16" s="21"/>
      <c r="I16" s="21"/>
      <c r="J16" s="71"/>
      <c r="K16" s="71"/>
      <c r="L16" s="65"/>
      <c r="M16" s="65"/>
      <c r="N16" s="65"/>
      <c r="O16" s="65"/>
      <c r="P16" s="22" t="s">
        <v>168</v>
      </c>
      <c r="Q16" s="74">
        <v>1</v>
      </c>
      <c r="R16" s="24" t="s">
        <v>203</v>
      </c>
      <c r="S16" s="3" t="s">
        <v>161</v>
      </c>
      <c r="T16" s="23" t="s">
        <v>50</v>
      </c>
      <c r="V16" s="75">
        <f t="shared" si="4"/>
        <v>480</v>
      </c>
      <c r="W16" s="6">
        <f t="shared" si="1"/>
        <v>480</v>
      </c>
      <c r="X16" s="79">
        <f t="shared" si="2"/>
        <v>1</v>
      </c>
      <c r="Y16" s="79">
        <f t="shared" ref="Y16:Y24" si="5">X16</f>
        <v>1</v>
      </c>
    </row>
    <row r="17" spans="1:25" s="6" customFormat="1" ht="54.75" customHeight="1" x14ac:dyDescent="0.25">
      <c r="A17" s="5" t="s">
        <v>10</v>
      </c>
      <c r="B17" s="3" t="s">
        <v>253</v>
      </c>
      <c r="C17" s="21"/>
      <c r="D17" s="21"/>
      <c r="E17" s="21"/>
      <c r="F17" s="21"/>
      <c r="G17" s="21"/>
      <c r="H17" s="21"/>
      <c r="I17" s="21"/>
      <c r="J17" s="65"/>
      <c r="K17" s="65"/>
      <c r="L17" s="71"/>
      <c r="M17" s="65"/>
      <c r="N17" s="65"/>
      <c r="O17" s="65"/>
      <c r="P17" s="22" t="s">
        <v>200</v>
      </c>
      <c r="Q17" s="74">
        <v>20</v>
      </c>
      <c r="R17" s="24" t="s">
        <v>202</v>
      </c>
      <c r="S17" s="3" t="str">
        <f t="shared" ref="S17:S23" si="6">S16</f>
        <v>Proses</v>
      </c>
      <c r="T17" s="23"/>
      <c r="V17" s="75">
        <f t="shared" si="3"/>
        <v>20</v>
      </c>
      <c r="W17" s="6">
        <f t="shared" si="1"/>
        <v>480</v>
      </c>
      <c r="X17" s="79">
        <f t="shared" si="2"/>
        <v>4.1666666666666664E-2</v>
      </c>
      <c r="Y17" s="79">
        <f t="shared" si="5"/>
        <v>4.1666666666666664E-2</v>
      </c>
    </row>
    <row r="18" spans="1:25" s="6" customFormat="1" ht="39" customHeight="1" x14ac:dyDescent="0.25">
      <c r="A18" s="5" t="s">
        <v>11</v>
      </c>
      <c r="B18" s="3" t="s">
        <v>250</v>
      </c>
      <c r="C18" s="21"/>
      <c r="D18" s="21"/>
      <c r="E18" s="21"/>
      <c r="F18" s="21"/>
      <c r="G18" s="21"/>
      <c r="H18" s="21"/>
      <c r="I18" s="21"/>
      <c r="J18" s="65"/>
      <c r="K18" s="65"/>
      <c r="L18" s="65"/>
      <c r="M18" s="65"/>
      <c r="N18" s="71"/>
      <c r="O18" s="65"/>
      <c r="P18" s="22" t="s">
        <v>200</v>
      </c>
      <c r="Q18" s="74">
        <v>60</v>
      </c>
      <c r="R18" s="24" t="s">
        <v>202</v>
      </c>
      <c r="S18" s="3" t="str">
        <f>S16</f>
        <v>Proses</v>
      </c>
      <c r="T18" s="23"/>
      <c r="V18" s="75">
        <f t="shared" ref="V18" si="7">Q18</f>
        <v>60</v>
      </c>
      <c r="W18" s="6">
        <f t="shared" si="1"/>
        <v>480</v>
      </c>
      <c r="X18" s="79">
        <f t="shared" ref="X18" si="8">V18/W18</f>
        <v>0.125</v>
      </c>
      <c r="Y18" s="79">
        <f t="shared" si="5"/>
        <v>0.125</v>
      </c>
    </row>
    <row r="19" spans="1:25" s="6" customFormat="1" ht="42" customHeight="1" x14ac:dyDescent="0.25">
      <c r="A19" s="5" t="s">
        <v>12</v>
      </c>
      <c r="B19" s="3" t="s">
        <v>173</v>
      </c>
      <c r="C19" s="21"/>
      <c r="D19" s="21"/>
      <c r="E19" s="21"/>
      <c r="F19" s="21"/>
      <c r="G19" s="21"/>
      <c r="H19" s="21"/>
      <c r="I19" s="21"/>
      <c r="J19" s="65"/>
      <c r="K19" s="65"/>
      <c r="L19" s="65"/>
      <c r="M19" s="65"/>
      <c r="N19" s="71"/>
      <c r="O19" s="65"/>
      <c r="P19" s="22" t="s">
        <v>200</v>
      </c>
      <c r="Q19" s="74">
        <v>60</v>
      </c>
      <c r="R19" s="24" t="s">
        <v>202</v>
      </c>
      <c r="S19" s="3" t="str">
        <f>S17</f>
        <v>Proses</v>
      </c>
      <c r="T19" s="23"/>
      <c r="V19" s="75">
        <f t="shared" si="3"/>
        <v>60</v>
      </c>
      <c r="W19" s="6">
        <f t="shared" si="1"/>
        <v>480</v>
      </c>
      <c r="X19" s="79">
        <f t="shared" si="2"/>
        <v>0.125</v>
      </c>
      <c r="Y19" s="79">
        <f t="shared" si="5"/>
        <v>0.125</v>
      </c>
    </row>
    <row r="20" spans="1:25" s="6" customFormat="1" ht="40.5" customHeight="1" x14ac:dyDescent="0.25">
      <c r="A20" s="5" t="s">
        <v>13</v>
      </c>
      <c r="B20" s="3" t="s">
        <v>179</v>
      </c>
      <c r="C20" s="21"/>
      <c r="D20" s="21"/>
      <c r="E20" s="21"/>
      <c r="F20" s="21"/>
      <c r="G20" s="21"/>
      <c r="H20" s="21"/>
      <c r="I20" s="21"/>
      <c r="J20" s="65"/>
      <c r="K20" s="65"/>
      <c r="L20" s="65"/>
      <c r="M20" s="65"/>
      <c r="N20" s="65"/>
      <c r="O20" s="71"/>
      <c r="P20" s="22" t="s">
        <v>200</v>
      </c>
      <c r="Q20" s="74">
        <v>1</v>
      </c>
      <c r="R20" s="24" t="s">
        <v>203</v>
      </c>
      <c r="S20" s="3" t="str">
        <f t="shared" si="6"/>
        <v>Proses</v>
      </c>
      <c r="T20" s="23"/>
      <c r="V20" s="75">
        <f t="shared" ref="V20:V23" si="9">Q20*8*60</f>
        <v>480</v>
      </c>
      <c r="W20" s="6">
        <f t="shared" si="1"/>
        <v>480</v>
      </c>
      <c r="X20" s="79">
        <f t="shared" si="2"/>
        <v>1</v>
      </c>
      <c r="Y20" s="79">
        <f t="shared" si="5"/>
        <v>1</v>
      </c>
    </row>
    <row r="21" spans="1:25" s="6" customFormat="1" ht="108" customHeight="1" x14ac:dyDescent="0.25">
      <c r="A21" s="5" t="s">
        <v>54</v>
      </c>
      <c r="B21" s="3" t="s">
        <v>180</v>
      </c>
      <c r="C21" s="21"/>
      <c r="D21" s="21"/>
      <c r="E21" s="21"/>
      <c r="F21" s="21"/>
      <c r="G21" s="21"/>
      <c r="H21" s="21"/>
      <c r="I21" s="21"/>
      <c r="J21" s="65"/>
      <c r="K21" s="65"/>
      <c r="L21" s="65"/>
      <c r="M21" s="71"/>
      <c r="N21" s="65"/>
      <c r="O21" s="65"/>
      <c r="P21" s="22" t="s">
        <v>200</v>
      </c>
      <c r="Q21" s="74">
        <v>5</v>
      </c>
      <c r="R21" s="24" t="s">
        <v>203</v>
      </c>
      <c r="S21" s="3" t="s">
        <v>201</v>
      </c>
      <c r="T21" s="23"/>
      <c r="V21" s="75">
        <f>Q21*8*60</f>
        <v>2400</v>
      </c>
      <c r="W21" s="6">
        <f t="shared" si="1"/>
        <v>480</v>
      </c>
      <c r="X21" s="79">
        <f t="shared" si="2"/>
        <v>5</v>
      </c>
      <c r="Y21" s="79">
        <f t="shared" si="5"/>
        <v>5</v>
      </c>
    </row>
    <row r="22" spans="1:25" s="6" customFormat="1" ht="53.25" customHeight="1" x14ac:dyDescent="0.25">
      <c r="A22" s="5" t="s">
        <v>55</v>
      </c>
      <c r="B22" s="3" t="s">
        <v>181</v>
      </c>
      <c r="C22" s="21"/>
      <c r="D22" s="21"/>
      <c r="E22" s="21"/>
      <c r="F22" s="21"/>
      <c r="G22" s="21"/>
      <c r="H22" s="21"/>
      <c r="I22" s="21"/>
      <c r="J22" s="65"/>
      <c r="K22" s="65"/>
      <c r="L22" s="65"/>
      <c r="M22" s="65"/>
      <c r="N22" s="71"/>
      <c r="O22" s="65"/>
      <c r="P22" s="22" t="str">
        <f>S21</f>
        <v>Laporan Pertimbangan Teknis</v>
      </c>
      <c r="Q22" s="74">
        <v>1</v>
      </c>
      <c r="R22" s="24" t="s">
        <v>203</v>
      </c>
      <c r="S22" s="3" t="str">
        <f t="shared" si="6"/>
        <v>Laporan Pertimbangan Teknis</v>
      </c>
      <c r="T22" s="23"/>
      <c r="V22" s="75">
        <f t="shared" si="9"/>
        <v>480</v>
      </c>
      <c r="W22" s="6">
        <f t="shared" si="1"/>
        <v>480</v>
      </c>
      <c r="X22" s="79">
        <f t="shared" si="2"/>
        <v>1</v>
      </c>
      <c r="Y22" s="79">
        <f t="shared" si="5"/>
        <v>1</v>
      </c>
    </row>
    <row r="23" spans="1:25" s="6" customFormat="1" ht="58.5" customHeight="1" x14ac:dyDescent="0.25">
      <c r="A23" s="5" t="s">
        <v>56</v>
      </c>
      <c r="B23" s="3" t="s">
        <v>225</v>
      </c>
      <c r="C23" s="21"/>
      <c r="D23" s="21"/>
      <c r="E23" s="21"/>
      <c r="F23" s="21"/>
      <c r="G23" s="21"/>
      <c r="H23" s="21"/>
      <c r="I23" s="21"/>
      <c r="J23" s="65"/>
      <c r="K23" s="65"/>
      <c r="L23" s="65"/>
      <c r="M23" s="65"/>
      <c r="N23" s="65"/>
      <c r="O23" s="71"/>
      <c r="P23" s="22" t="str">
        <f>S22</f>
        <v>Laporan Pertimbangan Teknis</v>
      </c>
      <c r="Q23" s="74">
        <v>1</v>
      </c>
      <c r="R23" s="24" t="s">
        <v>203</v>
      </c>
      <c r="S23" s="3" t="str">
        <f t="shared" si="6"/>
        <v>Laporan Pertimbangan Teknis</v>
      </c>
      <c r="T23" s="23"/>
      <c r="V23" s="75">
        <f t="shared" si="9"/>
        <v>480</v>
      </c>
      <c r="W23" s="6">
        <f t="shared" si="1"/>
        <v>480</v>
      </c>
      <c r="X23" s="79">
        <f t="shared" si="2"/>
        <v>1</v>
      </c>
      <c r="Y23" s="79">
        <f t="shared" si="5"/>
        <v>1</v>
      </c>
    </row>
    <row r="24" spans="1:25" s="6" customFormat="1" ht="68.25" customHeight="1" x14ac:dyDescent="0.25">
      <c r="A24" s="5" t="s">
        <v>57</v>
      </c>
      <c r="B24" s="3" t="s">
        <v>183</v>
      </c>
      <c r="C24" s="21"/>
      <c r="D24" s="21"/>
      <c r="E24" s="21"/>
      <c r="F24" s="21"/>
      <c r="G24" s="21"/>
      <c r="H24" s="21"/>
      <c r="I24" s="21"/>
      <c r="J24" s="65"/>
      <c r="K24" s="65"/>
      <c r="L24" s="71"/>
      <c r="M24" s="65"/>
      <c r="N24" s="65"/>
      <c r="O24" s="65"/>
      <c r="P24" s="22" t="str">
        <f>S23</f>
        <v>Laporan Pertimbangan Teknis</v>
      </c>
      <c r="Q24" s="74">
        <v>30</v>
      </c>
      <c r="R24" s="24" t="s">
        <v>202</v>
      </c>
      <c r="S24" s="3" t="s">
        <v>161</v>
      </c>
      <c r="T24" s="23"/>
      <c r="V24" s="75">
        <f t="shared" si="3"/>
        <v>30</v>
      </c>
      <c r="W24" s="6">
        <f t="shared" si="1"/>
        <v>480</v>
      </c>
      <c r="X24" s="79">
        <f t="shared" si="2"/>
        <v>6.25E-2</v>
      </c>
      <c r="Y24" s="79">
        <f t="shared" si="5"/>
        <v>6.25E-2</v>
      </c>
    </row>
    <row r="25" spans="1:25" s="6" customFormat="1" ht="65.25" hidden="1" customHeight="1" x14ac:dyDescent="0.25">
      <c r="A25" s="5" t="s">
        <v>182</v>
      </c>
      <c r="B25" s="111" t="s">
        <v>184</v>
      </c>
      <c r="C25" s="21"/>
      <c r="D25" s="21"/>
      <c r="E25" s="21"/>
      <c r="F25" s="21"/>
      <c r="G25" s="21"/>
      <c r="H25" s="21"/>
      <c r="I25" s="21"/>
      <c r="J25" s="71"/>
      <c r="K25" s="71"/>
      <c r="L25" s="65"/>
      <c r="M25" s="65"/>
      <c r="N25" s="65"/>
      <c r="O25" s="65"/>
      <c r="P25" s="22" t="str">
        <f>P24</f>
        <v>Laporan Pertimbangan Teknis</v>
      </c>
      <c r="Q25" s="74">
        <v>30</v>
      </c>
      <c r="R25" s="24" t="s">
        <v>202</v>
      </c>
      <c r="S25" s="3" t="str">
        <f>S24</f>
        <v>Proses</v>
      </c>
      <c r="T25" s="23"/>
      <c r="V25" s="75">
        <f t="shared" si="3"/>
        <v>30</v>
      </c>
      <c r="W25" s="6">
        <f t="shared" si="1"/>
        <v>480</v>
      </c>
      <c r="X25" s="79">
        <f t="shared" si="2"/>
        <v>6.25E-2</v>
      </c>
      <c r="Y25" s="79">
        <v>0</v>
      </c>
    </row>
    <row r="26" spans="1:25" s="6" customFormat="1" ht="67.5" hidden="1" customHeight="1" x14ac:dyDescent="0.25">
      <c r="A26" s="5" t="s">
        <v>182</v>
      </c>
      <c r="B26" s="111" t="s">
        <v>185</v>
      </c>
      <c r="C26" s="21"/>
      <c r="D26" s="21"/>
      <c r="E26" s="21"/>
      <c r="F26" s="21"/>
      <c r="G26" s="70"/>
      <c r="H26" s="21"/>
      <c r="I26" s="21"/>
      <c r="J26" s="21"/>
      <c r="K26" s="21"/>
      <c r="L26" s="21"/>
      <c r="M26" s="21"/>
      <c r="N26" s="21"/>
      <c r="O26" s="21"/>
      <c r="P26" s="3" t="str">
        <f>P25</f>
        <v>Laporan Pertimbangan Teknis</v>
      </c>
      <c r="Q26" s="74">
        <v>60</v>
      </c>
      <c r="R26" s="24" t="s">
        <v>202</v>
      </c>
      <c r="S26" s="3" t="s">
        <v>132</v>
      </c>
      <c r="T26" s="23" t="s">
        <v>50</v>
      </c>
      <c r="V26" s="75">
        <f t="shared" si="3"/>
        <v>60</v>
      </c>
      <c r="W26" s="6">
        <f t="shared" si="1"/>
        <v>480</v>
      </c>
      <c r="X26" s="79">
        <f t="shared" si="2"/>
        <v>0.125</v>
      </c>
      <c r="Y26" s="79">
        <v>0</v>
      </c>
    </row>
    <row r="27" spans="1:25" s="6" customFormat="1" ht="63.75" hidden="1" customHeight="1" x14ac:dyDescent="0.25">
      <c r="A27" s="5" t="s">
        <v>187</v>
      </c>
      <c r="B27" s="111" t="s">
        <v>186</v>
      </c>
      <c r="C27" s="21"/>
      <c r="D27" s="21"/>
      <c r="E27" s="70"/>
      <c r="F27" s="21"/>
      <c r="G27" s="21"/>
      <c r="H27" s="21"/>
      <c r="I27" s="21"/>
      <c r="J27" s="21"/>
      <c r="K27" s="21"/>
      <c r="L27" s="21"/>
      <c r="M27" s="21"/>
      <c r="N27" s="21"/>
      <c r="O27" s="21"/>
      <c r="P27" s="3" t="s">
        <v>132</v>
      </c>
      <c r="Q27" s="74">
        <v>1</v>
      </c>
      <c r="R27" s="24" t="s">
        <v>203</v>
      </c>
      <c r="S27" s="3" t="s">
        <v>161</v>
      </c>
      <c r="T27" s="23" t="s">
        <v>50</v>
      </c>
      <c r="V27" s="75">
        <f t="shared" ref="V27" si="10">Q27*8*60</f>
        <v>480</v>
      </c>
      <c r="W27" s="6">
        <f t="shared" si="1"/>
        <v>480</v>
      </c>
      <c r="X27" s="79">
        <f t="shared" si="2"/>
        <v>1</v>
      </c>
      <c r="Y27" s="79">
        <v>0</v>
      </c>
    </row>
    <row r="28" spans="1:25" s="6" customFormat="1" ht="66.75" hidden="1" customHeight="1" x14ac:dyDescent="0.25">
      <c r="A28" s="5" t="s">
        <v>188</v>
      </c>
      <c r="B28" s="111" t="s">
        <v>189</v>
      </c>
      <c r="C28" s="21"/>
      <c r="D28" s="21"/>
      <c r="E28" s="21"/>
      <c r="F28" s="21"/>
      <c r="G28" s="70"/>
      <c r="H28" s="21"/>
      <c r="I28" s="21"/>
      <c r="J28" s="21"/>
      <c r="K28" s="21"/>
      <c r="L28" s="21"/>
      <c r="M28" s="21"/>
      <c r="N28" s="21"/>
      <c r="O28" s="21"/>
      <c r="P28" s="3" t="str">
        <f>P27</f>
        <v>Draft Surat Izin atau Draft Surat Penolakan Izin.</v>
      </c>
      <c r="Q28" s="74">
        <v>60</v>
      </c>
      <c r="R28" s="24" t="s">
        <v>202</v>
      </c>
      <c r="S28" s="3" t="str">
        <f>S27</f>
        <v>Proses</v>
      </c>
      <c r="T28" s="23" t="s">
        <v>50</v>
      </c>
      <c r="V28" s="75">
        <f t="shared" si="3"/>
        <v>60</v>
      </c>
      <c r="W28" s="6">
        <f t="shared" si="1"/>
        <v>480</v>
      </c>
      <c r="X28" s="79">
        <f t="shared" si="2"/>
        <v>0.125</v>
      </c>
      <c r="Y28" s="79">
        <v>0</v>
      </c>
    </row>
    <row r="29" spans="1:25" s="6" customFormat="1" ht="118.5" hidden="1" customHeight="1" x14ac:dyDescent="0.25">
      <c r="A29" s="5" t="s">
        <v>191</v>
      </c>
      <c r="B29" s="111" t="s">
        <v>190</v>
      </c>
      <c r="C29" s="21"/>
      <c r="D29" s="21"/>
      <c r="E29" s="21"/>
      <c r="F29" s="21"/>
      <c r="G29" s="21"/>
      <c r="H29" s="70"/>
      <c r="I29" s="21"/>
      <c r="J29" s="21"/>
      <c r="K29" s="21"/>
      <c r="L29" s="21"/>
      <c r="M29" s="21"/>
      <c r="N29" s="21"/>
      <c r="O29" s="21"/>
      <c r="P29" s="3" t="str">
        <f>P28</f>
        <v>Draft Surat Izin atau Draft Surat Penolakan Izin.</v>
      </c>
      <c r="Q29" s="74">
        <v>60</v>
      </c>
      <c r="R29" s="24" t="s">
        <v>202</v>
      </c>
      <c r="S29" s="3" t="str">
        <f>S28</f>
        <v>Proses</v>
      </c>
      <c r="T29" s="23"/>
      <c r="V29" s="75">
        <f t="shared" si="3"/>
        <v>60</v>
      </c>
      <c r="W29" s="6">
        <f t="shared" si="1"/>
        <v>480</v>
      </c>
      <c r="X29" s="79">
        <f t="shared" si="2"/>
        <v>0.125</v>
      </c>
      <c r="Y29" s="79">
        <v>0</v>
      </c>
    </row>
    <row r="30" spans="1:25" s="6" customFormat="1" ht="99.75" hidden="1" customHeight="1" x14ac:dyDescent="0.25">
      <c r="A30" s="5" t="s">
        <v>192</v>
      </c>
      <c r="B30" s="111" t="s">
        <v>193</v>
      </c>
      <c r="C30" s="21"/>
      <c r="D30" s="21"/>
      <c r="E30" s="21"/>
      <c r="F30" s="21"/>
      <c r="G30" s="21"/>
      <c r="H30" s="21"/>
      <c r="I30" s="70"/>
      <c r="J30" s="21"/>
      <c r="K30" s="21"/>
      <c r="L30" s="21"/>
      <c r="M30" s="21"/>
      <c r="N30" s="21"/>
      <c r="O30" s="21"/>
      <c r="P30" s="3" t="str">
        <f>P29</f>
        <v>Draft Surat Izin atau Draft Surat Penolakan Izin.</v>
      </c>
      <c r="Q30" s="74">
        <v>1</v>
      </c>
      <c r="R30" s="24" t="s">
        <v>203</v>
      </c>
      <c r="S30" s="3" t="str">
        <f>S29</f>
        <v>Proses</v>
      </c>
      <c r="T30" s="23" t="s">
        <v>50</v>
      </c>
      <c r="V30" s="75">
        <f t="shared" ref="V30" si="11">Q30*8*60</f>
        <v>480</v>
      </c>
      <c r="W30" s="6">
        <f t="shared" si="1"/>
        <v>480</v>
      </c>
      <c r="X30" s="79">
        <f t="shared" si="2"/>
        <v>1</v>
      </c>
      <c r="Y30" s="79">
        <v>0</v>
      </c>
    </row>
    <row r="31" spans="1:25" s="6" customFormat="1" ht="81.75" hidden="1" customHeight="1" x14ac:dyDescent="0.25">
      <c r="A31" s="5" t="s">
        <v>194</v>
      </c>
      <c r="B31" s="111" t="s">
        <v>195</v>
      </c>
      <c r="C31" s="70"/>
      <c r="D31" s="70"/>
      <c r="E31" s="70"/>
      <c r="F31" s="70"/>
      <c r="G31" s="70"/>
      <c r="H31" s="70"/>
      <c r="I31" s="70"/>
      <c r="J31" s="70"/>
      <c r="K31" s="70"/>
      <c r="L31" s="70"/>
      <c r="M31" s="21"/>
      <c r="N31" s="21"/>
      <c r="O31" s="21"/>
      <c r="P31" s="3" t="s">
        <v>133</v>
      </c>
      <c r="Q31" s="74">
        <v>30</v>
      </c>
      <c r="R31" s="24" t="s">
        <v>202</v>
      </c>
      <c r="S31" s="3" t="str">
        <f>P31</f>
        <v>Surat Izin atau Surat Penolakan Izin.</v>
      </c>
      <c r="T31" s="26" t="s">
        <v>52</v>
      </c>
      <c r="V31" s="75">
        <f t="shared" si="3"/>
        <v>30</v>
      </c>
      <c r="W31" s="6">
        <f t="shared" si="1"/>
        <v>480</v>
      </c>
      <c r="X31" s="79">
        <f t="shared" si="2"/>
        <v>6.25E-2</v>
      </c>
      <c r="Y31" s="79">
        <v>0</v>
      </c>
    </row>
    <row r="32" spans="1:25" s="6" customFormat="1" ht="67.5" hidden="1" customHeight="1" x14ac:dyDescent="0.25">
      <c r="A32" s="5" t="s">
        <v>197</v>
      </c>
      <c r="B32" s="111" t="s">
        <v>196</v>
      </c>
      <c r="C32" s="70"/>
      <c r="D32" s="70"/>
      <c r="E32" s="70"/>
      <c r="F32" s="70"/>
      <c r="G32" s="70"/>
      <c r="H32" s="70"/>
      <c r="I32" s="70"/>
      <c r="J32" s="70"/>
      <c r="K32" s="70"/>
      <c r="L32" s="70"/>
      <c r="M32" s="21"/>
      <c r="N32" s="21"/>
      <c r="O32" s="21"/>
      <c r="P32" s="3" t="str">
        <f>P31</f>
        <v>Surat Izin atau Surat Penolakan Izin.</v>
      </c>
      <c r="Q32" s="74">
        <v>30</v>
      </c>
      <c r="R32" s="24" t="s">
        <v>202</v>
      </c>
      <c r="S32" s="3" t="s">
        <v>161</v>
      </c>
      <c r="T32" s="26" t="s">
        <v>53</v>
      </c>
      <c r="V32" s="75">
        <f t="shared" si="3"/>
        <v>30</v>
      </c>
      <c r="W32" s="6">
        <f t="shared" si="1"/>
        <v>480</v>
      </c>
      <c r="X32" s="79">
        <f t="shared" si="2"/>
        <v>6.25E-2</v>
      </c>
      <c r="Y32" s="79">
        <v>0</v>
      </c>
    </row>
    <row r="33" spans="1:26" s="6" customFormat="1" ht="33" customHeight="1" x14ac:dyDescent="0.25">
      <c r="A33" s="5" t="s">
        <v>58</v>
      </c>
      <c r="B33" s="3" t="s">
        <v>260</v>
      </c>
      <c r="C33" s="70"/>
      <c r="D33" s="70"/>
      <c r="E33" s="70"/>
      <c r="F33" s="70"/>
      <c r="G33" s="70"/>
      <c r="H33" s="70"/>
      <c r="I33" s="70"/>
      <c r="J33" s="70"/>
      <c r="K33" s="70"/>
      <c r="L33" s="70"/>
      <c r="M33" s="21"/>
      <c r="N33" s="21"/>
      <c r="O33" s="21"/>
      <c r="P33" s="3" t="str">
        <f>P24</f>
        <v>Laporan Pertimbangan Teknis</v>
      </c>
      <c r="Q33" s="74"/>
      <c r="R33" s="24"/>
      <c r="S33" s="3"/>
      <c r="T33" s="23" t="s">
        <v>50</v>
      </c>
      <c r="V33" s="75">
        <f t="shared" ref="V33" si="12">Q33*8*60</f>
        <v>0</v>
      </c>
      <c r="W33" s="6">
        <f t="shared" si="1"/>
        <v>480</v>
      </c>
      <c r="X33" s="79">
        <f t="shared" si="2"/>
        <v>0</v>
      </c>
      <c r="Y33" s="79">
        <v>0</v>
      </c>
    </row>
    <row r="34" spans="1:26" s="6" customFormat="1" ht="6.75" customHeight="1" x14ac:dyDescent="0.25">
      <c r="T34" s="27"/>
      <c r="X34" s="79"/>
      <c r="Y34" s="79"/>
    </row>
    <row r="35" spans="1:26" s="6" customFormat="1" ht="15" x14ac:dyDescent="0.25">
      <c r="A35" s="82" t="s">
        <v>204</v>
      </c>
      <c r="T35" s="27"/>
      <c r="X35" s="81">
        <f>SUM(X6:X33)</f>
        <v>16.46875</v>
      </c>
      <c r="Y35" s="81">
        <f>SUM(Y6:Y33)</f>
        <v>9.3645833333333339</v>
      </c>
    </row>
    <row r="36" spans="1:26" ht="17.25" customHeight="1" x14ac:dyDescent="0.25">
      <c r="A36" s="14" t="s">
        <v>251</v>
      </c>
      <c r="T36" s="7"/>
      <c r="U36" s="28"/>
      <c r="X36" s="7"/>
      <c r="Z36" s="80"/>
    </row>
  </sheetData>
  <mergeCells count="13">
    <mergeCell ref="P4:P5"/>
    <mergeCell ref="Q4:R5"/>
    <mergeCell ref="S4:S5"/>
    <mergeCell ref="A1:T1"/>
    <mergeCell ref="A3:A5"/>
    <mergeCell ref="B3:B5"/>
    <mergeCell ref="C3:O3"/>
    <mergeCell ref="P3:S3"/>
    <mergeCell ref="T3:T5"/>
    <mergeCell ref="C4:C5"/>
    <mergeCell ref="D4:D5"/>
    <mergeCell ref="E4:J4"/>
    <mergeCell ref="K4:O4"/>
  </mergeCells>
  <printOptions horizontalCentered="1"/>
  <pageMargins left="0.47244094488188981" right="0.31496062992125984" top="0.70866141732283472" bottom="0.55118110236220474" header="0.31496062992125984" footer="0.31496062992125984"/>
  <pageSetup paperSize="256" scale="65"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pageSetUpPr fitToPage="1"/>
  </sheetPr>
  <dimension ref="A1:H40"/>
  <sheetViews>
    <sheetView view="pageBreakPreview" zoomScale="60" zoomScaleNormal="100" workbookViewId="0">
      <selection activeCell="N21" sqref="N21"/>
    </sheetView>
  </sheetViews>
  <sheetFormatPr defaultRowHeight="15" x14ac:dyDescent="0.25"/>
  <cols>
    <col min="1" max="1" width="3" style="14" customWidth="1"/>
    <col min="2" max="2" width="80.7109375" style="14" customWidth="1"/>
    <col min="3" max="3" width="3" style="14" customWidth="1"/>
    <col min="4" max="4" width="15.85546875" style="14" customWidth="1"/>
    <col min="5" max="5" width="1.85546875" style="14" customWidth="1"/>
    <col min="6" max="6" width="13.7109375" style="14" customWidth="1"/>
    <col min="7" max="7" width="2" style="14" customWidth="1"/>
    <col min="8" max="8" width="49.28515625" style="14" customWidth="1"/>
    <col min="9" max="16384" width="9.140625" style="14"/>
  </cols>
  <sheetData>
    <row r="1" spans="1:8" x14ac:dyDescent="0.25">
      <c r="A1" s="174"/>
      <c r="B1" s="175"/>
      <c r="C1" s="170" t="s">
        <v>19</v>
      </c>
      <c r="D1" s="162"/>
      <c r="E1" s="29" t="s">
        <v>27</v>
      </c>
      <c r="F1" s="161"/>
      <c r="G1" s="161"/>
      <c r="H1" s="162"/>
    </row>
    <row r="2" spans="1:8" x14ac:dyDescent="0.25">
      <c r="A2" s="173"/>
      <c r="B2" s="131"/>
      <c r="C2" s="170" t="s">
        <v>20</v>
      </c>
      <c r="D2" s="162"/>
      <c r="E2" s="29" t="s">
        <v>27</v>
      </c>
      <c r="F2" s="178"/>
      <c r="G2" s="161"/>
      <c r="H2" s="162"/>
    </row>
    <row r="3" spans="1:8" x14ac:dyDescent="0.25">
      <c r="A3" s="145"/>
      <c r="B3" s="146"/>
      <c r="C3" s="170" t="s">
        <v>21</v>
      </c>
      <c r="D3" s="162"/>
      <c r="E3" s="29" t="s">
        <v>27</v>
      </c>
      <c r="F3" s="160"/>
      <c r="G3" s="161"/>
      <c r="H3" s="162"/>
    </row>
    <row r="4" spans="1:8" ht="15" customHeight="1" x14ac:dyDescent="0.25">
      <c r="A4" s="145"/>
      <c r="B4" s="146"/>
      <c r="C4" s="170" t="s">
        <v>22</v>
      </c>
      <c r="D4" s="162"/>
      <c r="E4" s="29" t="s">
        <v>27</v>
      </c>
      <c r="F4" s="160"/>
      <c r="G4" s="161"/>
      <c r="H4" s="162"/>
    </row>
    <row r="5" spans="1:8" ht="15" customHeight="1" x14ac:dyDescent="0.25">
      <c r="A5" s="165" t="s">
        <v>0</v>
      </c>
      <c r="B5" s="166"/>
      <c r="C5" s="171" t="s">
        <v>23</v>
      </c>
      <c r="D5" s="172"/>
      <c r="E5" s="30" t="s">
        <v>27</v>
      </c>
      <c r="F5" s="163" t="s">
        <v>24</v>
      </c>
      <c r="G5" s="163"/>
      <c r="H5" s="164"/>
    </row>
    <row r="6" spans="1:8" ht="15" customHeight="1" x14ac:dyDescent="0.25">
      <c r="A6" s="165"/>
      <c r="B6" s="166"/>
      <c r="C6" s="31"/>
      <c r="D6" s="32"/>
      <c r="E6" s="31"/>
      <c r="F6" s="153" t="s">
        <v>25</v>
      </c>
      <c r="G6" s="153"/>
      <c r="H6" s="146"/>
    </row>
    <row r="7" spans="1:8" ht="15" customHeight="1" x14ac:dyDescent="0.25">
      <c r="A7" s="167"/>
      <c r="B7" s="168"/>
      <c r="C7" s="33"/>
      <c r="D7" s="34"/>
      <c r="E7" s="33"/>
      <c r="F7" s="130"/>
      <c r="G7" s="130"/>
      <c r="H7" s="131"/>
    </row>
    <row r="8" spans="1:8" x14ac:dyDescent="0.25">
      <c r="A8" s="145"/>
      <c r="B8" s="146"/>
      <c r="C8" s="33"/>
      <c r="D8" s="34"/>
      <c r="E8" s="33"/>
      <c r="F8" s="130"/>
      <c r="G8" s="130"/>
      <c r="H8" s="131"/>
    </row>
    <row r="9" spans="1:8" x14ac:dyDescent="0.25">
      <c r="A9" s="145" t="s">
        <v>1</v>
      </c>
      <c r="B9" s="146"/>
      <c r="C9" s="33"/>
      <c r="D9" s="34"/>
      <c r="E9" s="33"/>
      <c r="F9" s="130"/>
      <c r="G9" s="130"/>
      <c r="H9" s="131"/>
    </row>
    <row r="10" spans="1:8" x14ac:dyDescent="0.25">
      <c r="A10" s="145" t="s">
        <v>2</v>
      </c>
      <c r="B10" s="146"/>
      <c r="C10" s="33"/>
      <c r="D10" s="34"/>
      <c r="E10" s="33"/>
      <c r="F10" s="132" t="s">
        <v>242</v>
      </c>
      <c r="G10" s="132"/>
      <c r="H10" s="133"/>
    </row>
    <row r="11" spans="1:8" x14ac:dyDescent="0.25">
      <c r="A11" s="176"/>
      <c r="B11" s="177"/>
      <c r="C11" s="33"/>
      <c r="D11" s="34"/>
      <c r="E11" s="33"/>
      <c r="F11" s="130" t="s">
        <v>243</v>
      </c>
      <c r="G11" s="130"/>
      <c r="H11" s="131"/>
    </row>
    <row r="12" spans="1:8" x14ac:dyDescent="0.25">
      <c r="A12" s="145"/>
      <c r="B12" s="146"/>
      <c r="C12" s="33"/>
      <c r="D12" s="34"/>
      <c r="E12" s="33"/>
      <c r="F12" s="130" t="s">
        <v>244</v>
      </c>
      <c r="G12" s="130"/>
      <c r="H12" s="131"/>
    </row>
    <row r="13" spans="1:8" x14ac:dyDescent="0.25">
      <c r="A13" s="145" t="s">
        <v>3</v>
      </c>
      <c r="B13" s="146"/>
      <c r="C13" s="33"/>
      <c r="D13" s="34"/>
      <c r="E13" s="33"/>
      <c r="F13" s="134"/>
      <c r="G13" s="134"/>
      <c r="H13" s="135"/>
    </row>
    <row r="14" spans="1:8" ht="15" customHeight="1" x14ac:dyDescent="0.25">
      <c r="A14" s="145" t="s">
        <v>4</v>
      </c>
      <c r="B14" s="146"/>
      <c r="C14" s="138" t="s">
        <v>26</v>
      </c>
      <c r="D14" s="139"/>
      <c r="E14" s="154" t="s">
        <v>27</v>
      </c>
      <c r="F14" s="156" t="s">
        <v>73</v>
      </c>
      <c r="G14" s="156"/>
      <c r="H14" s="157"/>
    </row>
    <row r="15" spans="1:8" s="35" customFormat="1" x14ac:dyDescent="0.25">
      <c r="A15" s="151"/>
      <c r="B15" s="152"/>
      <c r="C15" s="140"/>
      <c r="D15" s="141"/>
      <c r="E15" s="155"/>
      <c r="F15" s="158"/>
      <c r="G15" s="158"/>
      <c r="H15" s="159"/>
    </row>
    <row r="16" spans="1:8" s="36" customFormat="1" x14ac:dyDescent="0.25">
      <c r="A16" s="142"/>
      <c r="B16" s="143"/>
      <c r="C16" s="143"/>
      <c r="D16" s="143"/>
      <c r="E16" s="143"/>
      <c r="F16" s="143"/>
      <c r="G16" s="143"/>
      <c r="H16" s="144"/>
    </row>
    <row r="17" spans="1:8" s="40" customFormat="1" x14ac:dyDescent="0.25">
      <c r="A17" s="37"/>
      <c r="B17" s="38" t="s">
        <v>5</v>
      </c>
      <c r="C17" s="39"/>
      <c r="D17" s="39" t="s">
        <v>28</v>
      </c>
      <c r="E17" s="39"/>
      <c r="F17" s="39"/>
      <c r="G17" s="39"/>
      <c r="H17" s="38"/>
    </row>
    <row r="18" spans="1:8" s="36" customFormat="1" ht="15" customHeight="1" x14ac:dyDescent="0.25">
      <c r="A18" s="169" t="s">
        <v>6</v>
      </c>
      <c r="B18" s="126" t="s">
        <v>69</v>
      </c>
      <c r="C18" s="41" t="s">
        <v>6</v>
      </c>
      <c r="D18" s="125" t="s">
        <v>61</v>
      </c>
      <c r="E18" s="125"/>
      <c r="F18" s="125"/>
      <c r="G18" s="125"/>
      <c r="H18" s="126"/>
    </row>
    <row r="19" spans="1:8" s="36" customFormat="1" ht="15" customHeight="1" x14ac:dyDescent="0.25">
      <c r="A19" s="122"/>
      <c r="B19" s="120"/>
      <c r="C19" s="127" t="s">
        <v>9</v>
      </c>
      <c r="D19" s="124" t="s">
        <v>134</v>
      </c>
      <c r="E19" s="124"/>
      <c r="F19" s="124"/>
      <c r="G19" s="124"/>
      <c r="H19" s="120"/>
    </row>
    <row r="20" spans="1:8" s="36" customFormat="1" ht="15" customHeight="1" x14ac:dyDescent="0.25">
      <c r="A20" s="122" t="s">
        <v>9</v>
      </c>
      <c r="B20" s="120" t="s">
        <v>78</v>
      </c>
      <c r="C20" s="127"/>
      <c r="D20" s="124"/>
      <c r="E20" s="124"/>
      <c r="F20" s="124"/>
      <c r="G20" s="124"/>
      <c r="H20" s="120"/>
    </row>
    <row r="21" spans="1:8" s="36" customFormat="1" ht="15" customHeight="1" x14ac:dyDescent="0.25">
      <c r="A21" s="122"/>
      <c r="B21" s="120"/>
      <c r="C21" s="127" t="s">
        <v>10</v>
      </c>
      <c r="D21" s="124" t="s">
        <v>135</v>
      </c>
      <c r="E21" s="124"/>
      <c r="F21" s="124"/>
      <c r="G21" s="124"/>
      <c r="H21" s="120"/>
    </row>
    <row r="22" spans="1:8" s="36" customFormat="1" ht="15" customHeight="1" x14ac:dyDescent="0.25">
      <c r="A22" s="122" t="s">
        <v>10</v>
      </c>
      <c r="B22" s="120" t="s">
        <v>8</v>
      </c>
      <c r="C22" s="127"/>
      <c r="D22" s="124"/>
      <c r="E22" s="124"/>
      <c r="F22" s="124"/>
      <c r="G22" s="124"/>
      <c r="H22" s="120"/>
    </row>
    <row r="23" spans="1:8" s="36" customFormat="1" ht="15" customHeight="1" x14ac:dyDescent="0.25">
      <c r="A23" s="122"/>
      <c r="B23" s="120"/>
      <c r="C23" s="44" t="s">
        <v>11</v>
      </c>
      <c r="D23" s="124" t="s">
        <v>62</v>
      </c>
      <c r="E23" s="124"/>
      <c r="F23" s="124"/>
      <c r="G23" s="124"/>
      <c r="H23" s="120"/>
    </row>
    <row r="24" spans="1:8" s="36" customFormat="1" ht="15" customHeight="1" x14ac:dyDescent="0.25">
      <c r="A24" s="122" t="s">
        <v>11</v>
      </c>
      <c r="B24" s="120" t="s">
        <v>72</v>
      </c>
      <c r="C24" s="44"/>
      <c r="D24" s="124"/>
      <c r="E24" s="124"/>
      <c r="F24" s="124"/>
      <c r="G24" s="124"/>
      <c r="H24" s="120"/>
    </row>
    <row r="25" spans="1:8" s="36" customFormat="1" ht="15" customHeight="1" x14ac:dyDescent="0.25">
      <c r="A25" s="122"/>
      <c r="B25" s="120"/>
      <c r="C25" s="45"/>
      <c r="D25" s="46"/>
      <c r="E25" s="46"/>
      <c r="F25" s="46"/>
      <c r="G25" s="46"/>
      <c r="H25" s="47"/>
    </row>
    <row r="26" spans="1:8" s="36" customFormat="1" ht="15" customHeight="1" x14ac:dyDescent="0.25">
      <c r="A26" s="107" t="s">
        <v>12</v>
      </c>
      <c r="B26" s="120" t="s">
        <v>246</v>
      </c>
      <c r="C26" s="45"/>
      <c r="D26" s="109"/>
      <c r="E26" s="109"/>
      <c r="F26" s="109"/>
      <c r="G26" s="109"/>
      <c r="H26" s="110"/>
    </row>
    <row r="27" spans="1:8" s="36" customFormat="1" ht="15" customHeight="1" x14ac:dyDescent="0.25">
      <c r="A27" s="107"/>
      <c r="B27" s="120"/>
      <c r="C27" s="45"/>
      <c r="D27" s="109"/>
      <c r="E27" s="109"/>
      <c r="F27" s="109"/>
      <c r="G27" s="109"/>
      <c r="H27" s="110"/>
    </row>
    <row r="28" spans="1:8" s="36" customFormat="1" ht="15" customHeight="1" x14ac:dyDescent="0.25">
      <c r="A28" s="107"/>
      <c r="B28" s="120"/>
      <c r="C28" s="45"/>
      <c r="D28" s="109"/>
      <c r="E28" s="109"/>
      <c r="F28" s="109"/>
      <c r="G28" s="109"/>
      <c r="H28" s="110"/>
    </row>
    <row r="29" spans="1:8" s="40" customFormat="1" x14ac:dyDescent="0.25">
      <c r="A29" s="2"/>
      <c r="B29" s="1" t="s">
        <v>15</v>
      </c>
      <c r="C29" s="2"/>
      <c r="D29" s="39" t="s">
        <v>29</v>
      </c>
      <c r="E29" s="39"/>
      <c r="F29" s="39"/>
      <c r="G29" s="39"/>
      <c r="H29" s="38"/>
    </row>
    <row r="30" spans="1:8" x14ac:dyDescent="0.25">
      <c r="A30" s="48" t="s">
        <v>6</v>
      </c>
      <c r="B30" s="49" t="s">
        <v>16</v>
      </c>
      <c r="C30" s="48" t="s">
        <v>6</v>
      </c>
      <c r="D30" s="149" t="s">
        <v>30</v>
      </c>
      <c r="E30" s="149"/>
      <c r="F30" s="149"/>
      <c r="G30" s="149"/>
      <c r="H30" s="150"/>
    </row>
    <row r="31" spans="1:8" x14ac:dyDescent="0.25">
      <c r="A31" s="42" t="s">
        <v>9</v>
      </c>
      <c r="B31" s="10" t="s">
        <v>18</v>
      </c>
      <c r="C31" s="42" t="s">
        <v>9</v>
      </c>
      <c r="D31" s="147" t="s">
        <v>31</v>
      </c>
      <c r="E31" s="147"/>
      <c r="F31" s="147"/>
      <c r="G31" s="147"/>
      <c r="H31" s="148"/>
    </row>
    <row r="32" spans="1:8" x14ac:dyDescent="0.25">
      <c r="A32" s="42" t="s">
        <v>10</v>
      </c>
      <c r="B32" s="10" t="s">
        <v>17</v>
      </c>
      <c r="C32" s="42" t="s">
        <v>10</v>
      </c>
      <c r="D32" s="147" t="s">
        <v>32</v>
      </c>
      <c r="E32" s="147"/>
      <c r="F32" s="147"/>
      <c r="G32" s="147"/>
      <c r="H32" s="148"/>
    </row>
    <row r="33" spans="1:8" x14ac:dyDescent="0.25">
      <c r="A33" s="42" t="s">
        <v>11</v>
      </c>
      <c r="B33" s="10" t="s">
        <v>40</v>
      </c>
      <c r="C33" s="42"/>
      <c r="D33" s="147"/>
      <c r="E33" s="147"/>
      <c r="F33" s="147"/>
      <c r="G33" s="147"/>
      <c r="H33" s="148"/>
    </row>
    <row r="34" spans="1:8" s="40" customFormat="1" x14ac:dyDescent="0.25">
      <c r="A34" s="2"/>
      <c r="B34" s="1" t="s">
        <v>33</v>
      </c>
      <c r="C34" s="2"/>
      <c r="D34" s="39" t="s">
        <v>34</v>
      </c>
      <c r="E34" s="39"/>
      <c r="F34" s="39"/>
      <c r="G34" s="39"/>
      <c r="H34" s="38"/>
    </row>
    <row r="35" spans="1:8" x14ac:dyDescent="0.25">
      <c r="A35" s="169" t="s">
        <v>36</v>
      </c>
      <c r="B35" s="126" t="s">
        <v>136</v>
      </c>
      <c r="C35" s="48" t="s">
        <v>6</v>
      </c>
      <c r="D35" s="50" t="s">
        <v>59</v>
      </c>
      <c r="E35" s="50"/>
      <c r="F35" s="50"/>
      <c r="G35" s="50" t="s">
        <v>27</v>
      </c>
      <c r="H35" s="34" t="s">
        <v>38</v>
      </c>
    </row>
    <row r="36" spans="1:8" x14ac:dyDescent="0.25">
      <c r="A36" s="122"/>
      <c r="B36" s="120"/>
      <c r="C36" s="51" t="s">
        <v>9</v>
      </c>
      <c r="D36" s="10" t="s">
        <v>60</v>
      </c>
      <c r="E36" s="10"/>
      <c r="F36" s="10"/>
      <c r="G36" s="10" t="s">
        <v>27</v>
      </c>
      <c r="H36" s="34" t="s">
        <v>39</v>
      </c>
    </row>
    <row r="37" spans="1:8" ht="15" customHeight="1" x14ac:dyDescent="0.25">
      <c r="A37" s="122" t="s">
        <v>9</v>
      </c>
      <c r="B37" s="128" t="s">
        <v>137</v>
      </c>
      <c r="C37" s="51" t="s">
        <v>10</v>
      </c>
      <c r="D37" s="10" t="s">
        <v>64</v>
      </c>
      <c r="E37" s="10"/>
      <c r="F37" s="10"/>
      <c r="G37" s="10" t="s">
        <v>27</v>
      </c>
      <c r="H37" s="34" t="s">
        <v>39</v>
      </c>
    </row>
    <row r="38" spans="1:8" x14ac:dyDescent="0.25">
      <c r="A38" s="122"/>
      <c r="B38" s="128"/>
      <c r="C38" s="51" t="s">
        <v>11</v>
      </c>
      <c r="D38" s="10" t="s">
        <v>111</v>
      </c>
      <c r="E38" s="10"/>
      <c r="F38" s="10"/>
      <c r="G38" s="10" t="s">
        <v>27</v>
      </c>
      <c r="H38" s="34" t="s">
        <v>39</v>
      </c>
    </row>
    <row r="39" spans="1:8" x14ac:dyDescent="0.25">
      <c r="A39" s="122"/>
      <c r="B39" s="128"/>
      <c r="C39" s="51" t="s">
        <v>12</v>
      </c>
      <c r="D39" s="10" t="s">
        <v>37</v>
      </c>
      <c r="E39" s="10"/>
      <c r="F39" s="10"/>
      <c r="G39" s="10" t="s">
        <v>27</v>
      </c>
      <c r="H39" s="34" t="s">
        <v>39</v>
      </c>
    </row>
    <row r="40" spans="1:8" ht="30.75" customHeight="1" x14ac:dyDescent="0.25">
      <c r="A40" s="123"/>
      <c r="B40" s="129"/>
      <c r="C40" s="61"/>
      <c r="D40" s="56"/>
      <c r="E40" s="56"/>
      <c r="F40" s="56"/>
      <c r="G40" s="56"/>
      <c r="H40" s="57"/>
    </row>
  </sheetData>
  <mergeCells count="59">
    <mergeCell ref="D33:H33"/>
    <mergeCell ref="A35:A36"/>
    <mergeCell ref="B35:B36"/>
    <mergeCell ref="A37:A40"/>
    <mergeCell ref="B37:B40"/>
    <mergeCell ref="D30:H30"/>
    <mergeCell ref="D31:H31"/>
    <mergeCell ref="D32:H32"/>
    <mergeCell ref="A22:A23"/>
    <mergeCell ref="B22:B23"/>
    <mergeCell ref="D23:H23"/>
    <mergeCell ref="A24:A25"/>
    <mergeCell ref="B24:B25"/>
    <mergeCell ref="D24:H24"/>
    <mergeCell ref="B26:B28"/>
    <mergeCell ref="A16:H16"/>
    <mergeCell ref="A18:A19"/>
    <mergeCell ref="B18:B19"/>
    <mergeCell ref="D18:H18"/>
    <mergeCell ref="C19:C20"/>
    <mergeCell ref="D19:H20"/>
    <mergeCell ref="A20:A21"/>
    <mergeCell ref="B20:B21"/>
    <mergeCell ref="C21:C22"/>
    <mergeCell ref="D21:H22"/>
    <mergeCell ref="A12:B12"/>
    <mergeCell ref="F12:H12"/>
    <mergeCell ref="A13:B13"/>
    <mergeCell ref="F13:H13"/>
    <mergeCell ref="A14:B14"/>
    <mergeCell ref="C14:D15"/>
    <mergeCell ref="E14:E15"/>
    <mergeCell ref="F14:H15"/>
    <mergeCell ref="A15:B15"/>
    <mergeCell ref="A9:B9"/>
    <mergeCell ref="F9:H9"/>
    <mergeCell ref="A10:B10"/>
    <mergeCell ref="F10:H10"/>
    <mergeCell ref="A11:B11"/>
    <mergeCell ref="F11:H11"/>
    <mergeCell ref="A8:B8"/>
    <mergeCell ref="F8:H8"/>
    <mergeCell ref="A3:B3"/>
    <mergeCell ref="C3:D3"/>
    <mergeCell ref="F3:H3"/>
    <mergeCell ref="A4:B4"/>
    <mergeCell ref="C4:D4"/>
    <mergeCell ref="F4:H4"/>
    <mergeCell ref="A5:B7"/>
    <mergeCell ref="C5:D5"/>
    <mergeCell ref="F5:H5"/>
    <mergeCell ref="F6:H6"/>
    <mergeCell ref="F7:H7"/>
    <mergeCell ref="A1:B1"/>
    <mergeCell ref="C1:D1"/>
    <mergeCell ref="F1:H1"/>
    <mergeCell ref="A2:B2"/>
    <mergeCell ref="C2:D2"/>
    <mergeCell ref="F2:H2"/>
  </mergeCells>
  <printOptions horizontalCentered="1"/>
  <pageMargins left="0.51181102362204722" right="0.31496062992125984" top="0.9055118110236221" bottom="0.51181102362204722" header="0.23622047244094491" footer="0.23622047244094491"/>
  <pageSetup paperSize="256" scale="82"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Z37"/>
  <sheetViews>
    <sheetView view="pageBreakPreview" zoomScale="60" workbookViewId="0">
      <pane ySplit="5" topLeftCell="A6" activePane="bottomLeft" state="frozen"/>
      <selection pane="bottomLeft" activeCell="Y6" sqref="Y6"/>
    </sheetView>
  </sheetViews>
  <sheetFormatPr defaultRowHeight="12.75" x14ac:dyDescent="0.2"/>
  <cols>
    <col min="1" max="1" width="4.28515625" style="7" customWidth="1"/>
    <col min="2" max="2" width="42.85546875" style="7" customWidth="1"/>
    <col min="3" max="3" width="7.5703125" style="7" customWidth="1"/>
    <col min="4" max="4" width="8.140625" style="7" customWidth="1"/>
    <col min="5" max="6" width="7.7109375" style="7" hidden="1" customWidth="1"/>
    <col min="7" max="7" width="7.42578125" style="7" hidden="1" customWidth="1"/>
    <col min="8" max="8" width="7.85546875" style="7" hidden="1" customWidth="1"/>
    <col min="9" max="9" width="8.140625" style="7" hidden="1" customWidth="1"/>
    <col min="10" max="10" width="7.42578125" style="7" hidden="1" customWidth="1"/>
    <col min="11" max="15" width="7.42578125" style="7" customWidth="1"/>
    <col min="16" max="16" width="17.28515625" style="7" customWidth="1"/>
    <col min="17" max="17" width="3.7109375" style="7" customWidth="1"/>
    <col min="18" max="18" width="7" style="7" customWidth="1"/>
    <col min="19" max="19" width="13" style="7" customWidth="1"/>
    <col min="20" max="20" width="66.85546875" style="28" customWidth="1"/>
    <col min="21" max="21" width="9.140625" style="7"/>
    <col min="22" max="22" width="8.7109375" style="7" customWidth="1"/>
    <col min="23" max="23" width="5.28515625" style="7" customWidth="1"/>
    <col min="24" max="25" width="9.140625" style="80"/>
    <col min="26" max="16384" width="9.140625" style="7"/>
  </cols>
  <sheetData>
    <row r="1" spans="1:25" s="15" customFormat="1" ht="20.25" customHeight="1" x14ac:dyDescent="0.25">
      <c r="A1" s="182" t="s">
        <v>210</v>
      </c>
      <c r="B1" s="182"/>
      <c r="C1" s="182"/>
      <c r="D1" s="182"/>
      <c r="E1" s="182"/>
      <c r="F1" s="182"/>
      <c r="G1" s="182"/>
      <c r="H1" s="182"/>
      <c r="I1" s="182"/>
      <c r="J1" s="182"/>
      <c r="K1" s="182"/>
      <c r="L1" s="182"/>
      <c r="M1" s="182"/>
      <c r="N1" s="182"/>
      <c r="O1" s="182"/>
      <c r="P1" s="182"/>
      <c r="Q1" s="182"/>
      <c r="R1" s="182"/>
      <c r="S1" s="182"/>
      <c r="T1" s="182"/>
      <c r="X1" s="76"/>
      <c r="Y1" s="76"/>
    </row>
    <row r="2" spans="1:25" s="16" customFormat="1" x14ac:dyDescent="0.25">
      <c r="A2" s="8"/>
      <c r="B2" s="8"/>
      <c r="C2" s="8"/>
      <c r="D2" s="8"/>
      <c r="E2" s="8"/>
      <c r="F2" s="8"/>
      <c r="G2" s="8"/>
      <c r="H2" s="8"/>
      <c r="I2" s="8"/>
      <c r="J2" s="8"/>
      <c r="K2" s="8"/>
      <c r="L2" s="8"/>
      <c r="M2" s="8"/>
      <c r="N2" s="8"/>
      <c r="O2" s="8"/>
      <c r="P2" s="8"/>
      <c r="Q2" s="8"/>
      <c r="R2" s="8"/>
      <c r="S2" s="8"/>
      <c r="T2" s="9"/>
      <c r="X2" s="77"/>
      <c r="Y2" s="77"/>
    </row>
    <row r="3" spans="1:25" s="17" customFormat="1" ht="18" customHeight="1" x14ac:dyDescent="0.25">
      <c r="A3" s="188" t="s">
        <v>41</v>
      </c>
      <c r="B3" s="188" t="s">
        <v>42</v>
      </c>
      <c r="C3" s="179" t="s">
        <v>43</v>
      </c>
      <c r="D3" s="180"/>
      <c r="E3" s="180"/>
      <c r="F3" s="180"/>
      <c r="G3" s="180"/>
      <c r="H3" s="180"/>
      <c r="I3" s="180"/>
      <c r="J3" s="180"/>
      <c r="K3" s="180"/>
      <c r="L3" s="180"/>
      <c r="M3" s="180"/>
      <c r="N3" s="180"/>
      <c r="O3" s="181"/>
      <c r="P3" s="179" t="s">
        <v>45</v>
      </c>
      <c r="Q3" s="180"/>
      <c r="R3" s="180"/>
      <c r="S3" s="181"/>
      <c r="T3" s="188" t="s">
        <v>49</v>
      </c>
      <c r="X3" s="78"/>
      <c r="Y3" s="78"/>
    </row>
    <row r="4" spans="1:25" s="17" customFormat="1" ht="18" customHeight="1" x14ac:dyDescent="0.25">
      <c r="A4" s="189"/>
      <c r="B4" s="189"/>
      <c r="C4" s="186" t="s">
        <v>44</v>
      </c>
      <c r="D4" s="186" t="s">
        <v>247</v>
      </c>
      <c r="E4" s="183" t="s">
        <v>148</v>
      </c>
      <c r="F4" s="184"/>
      <c r="G4" s="184"/>
      <c r="H4" s="184"/>
      <c r="I4" s="184"/>
      <c r="J4" s="185"/>
      <c r="K4" s="183" t="s">
        <v>156</v>
      </c>
      <c r="L4" s="184"/>
      <c r="M4" s="184"/>
      <c r="N4" s="184"/>
      <c r="O4" s="185"/>
      <c r="P4" s="188" t="s">
        <v>46</v>
      </c>
      <c r="Q4" s="191" t="s">
        <v>47</v>
      </c>
      <c r="R4" s="192"/>
      <c r="S4" s="188" t="s">
        <v>48</v>
      </c>
      <c r="T4" s="189"/>
      <c r="X4" s="78"/>
      <c r="Y4" s="78"/>
    </row>
    <row r="5" spans="1:25" s="17" customFormat="1" ht="37.5" customHeight="1" thickBot="1" x14ac:dyDescent="0.3">
      <c r="A5" s="190"/>
      <c r="B5" s="190"/>
      <c r="C5" s="187"/>
      <c r="D5" s="187"/>
      <c r="E5" s="68" t="s">
        <v>150</v>
      </c>
      <c r="F5" s="68" t="s">
        <v>151</v>
      </c>
      <c r="G5" s="68" t="s">
        <v>152</v>
      </c>
      <c r="H5" s="68" t="s">
        <v>153</v>
      </c>
      <c r="I5" s="68" t="s">
        <v>149</v>
      </c>
      <c r="J5" s="68" t="s">
        <v>154</v>
      </c>
      <c r="K5" s="72" t="s">
        <v>147</v>
      </c>
      <c r="L5" s="72" t="s">
        <v>205</v>
      </c>
      <c r="M5" s="72" t="s">
        <v>151</v>
      </c>
      <c r="N5" s="72" t="s">
        <v>153</v>
      </c>
      <c r="O5" s="72" t="s">
        <v>155</v>
      </c>
      <c r="P5" s="190"/>
      <c r="Q5" s="193"/>
      <c r="R5" s="194"/>
      <c r="S5" s="190"/>
      <c r="T5" s="190"/>
      <c r="X5" s="78"/>
      <c r="Y5" s="78"/>
    </row>
    <row r="6" spans="1:25" s="6" customFormat="1" ht="253.5" customHeight="1" thickTop="1" x14ac:dyDescent="0.25">
      <c r="A6" s="83" t="s">
        <v>6</v>
      </c>
      <c r="B6" s="84" t="s">
        <v>259</v>
      </c>
      <c r="C6" s="85"/>
      <c r="D6" s="86"/>
      <c r="E6" s="86"/>
      <c r="F6" s="86"/>
      <c r="G6" s="86"/>
      <c r="H6" s="86"/>
      <c r="I6" s="86"/>
      <c r="J6" s="87"/>
      <c r="K6" s="87"/>
      <c r="L6" s="87"/>
      <c r="M6" s="87"/>
      <c r="N6" s="87"/>
      <c r="O6" s="87"/>
      <c r="P6" s="88" t="s">
        <v>160</v>
      </c>
      <c r="Q6" s="89">
        <v>5</v>
      </c>
      <c r="R6" s="90" t="s">
        <v>202</v>
      </c>
      <c r="S6" s="84" t="s">
        <v>161</v>
      </c>
      <c r="T6" s="90" t="s">
        <v>219</v>
      </c>
      <c r="V6" s="75">
        <f>Q6</f>
        <v>5</v>
      </c>
      <c r="W6" s="6">
        <f>8*60</f>
        <v>480</v>
      </c>
      <c r="X6" s="79">
        <f>V6/W6</f>
        <v>1.0416666666666666E-2</v>
      </c>
      <c r="Y6" s="79">
        <f>X6</f>
        <v>1.0416666666666666E-2</v>
      </c>
    </row>
    <row r="7" spans="1:25" s="6" customFormat="1" ht="69.75" customHeight="1" x14ac:dyDescent="0.25">
      <c r="A7" s="4"/>
      <c r="B7" s="18"/>
      <c r="C7" s="69"/>
      <c r="D7" s="19"/>
      <c r="E7" s="19"/>
      <c r="F7" s="19"/>
      <c r="G7" s="19"/>
      <c r="H7" s="19"/>
      <c r="I7" s="19"/>
      <c r="J7" s="64"/>
      <c r="K7" s="64"/>
      <c r="L7" s="64"/>
      <c r="M7" s="64"/>
      <c r="N7" s="64"/>
      <c r="O7" s="64"/>
      <c r="P7" s="62"/>
      <c r="Q7" s="73"/>
      <c r="R7" s="25"/>
      <c r="S7" s="18"/>
      <c r="T7" s="25" t="s">
        <v>211</v>
      </c>
      <c r="V7" s="75"/>
      <c r="X7" s="79"/>
      <c r="Y7" s="79"/>
    </row>
    <row r="8" spans="1:25" s="6" customFormat="1" ht="99" hidden="1" customHeight="1" x14ac:dyDescent="0.25">
      <c r="A8" s="5" t="s">
        <v>9</v>
      </c>
      <c r="B8" s="111" t="s">
        <v>159</v>
      </c>
      <c r="C8" s="21"/>
      <c r="D8" s="70"/>
      <c r="E8" s="21"/>
      <c r="F8" s="21"/>
      <c r="G8" s="21"/>
      <c r="H8" s="21"/>
      <c r="I8" s="21"/>
      <c r="J8" s="65"/>
      <c r="K8" s="65"/>
      <c r="L8" s="65"/>
      <c r="M8" s="65"/>
      <c r="N8" s="65"/>
      <c r="O8" s="65"/>
      <c r="P8" s="22" t="s">
        <v>160</v>
      </c>
      <c r="Q8" s="74">
        <v>20</v>
      </c>
      <c r="R8" s="24" t="s">
        <v>202</v>
      </c>
      <c r="S8" s="3" t="s">
        <v>161</v>
      </c>
      <c r="T8" s="3" t="s">
        <v>51</v>
      </c>
      <c r="V8" s="75">
        <f>Q8</f>
        <v>20</v>
      </c>
      <c r="W8" s="6">
        <f>8*60</f>
        <v>480</v>
      </c>
      <c r="X8" s="79">
        <f>V8/W8</f>
        <v>4.1666666666666664E-2</v>
      </c>
      <c r="Y8" s="79">
        <v>0</v>
      </c>
    </row>
    <row r="9" spans="1:25" s="6" customFormat="1" ht="78" hidden="1" customHeight="1" x14ac:dyDescent="0.25">
      <c r="A9" s="5" t="s">
        <v>10</v>
      </c>
      <c r="B9" s="111" t="s">
        <v>162</v>
      </c>
      <c r="C9" s="21"/>
      <c r="D9" s="21"/>
      <c r="E9" s="21"/>
      <c r="F9" s="21"/>
      <c r="G9" s="21"/>
      <c r="H9" s="21"/>
      <c r="I9" s="70"/>
      <c r="J9" s="65"/>
      <c r="K9" s="65"/>
      <c r="L9" s="65"/>
      <c r="M9" s="65"/>
      <c r="N9" s="65"/>
      <c r="O9" s="65"/>
      <c r="P9" s="22" t="s">
        <v>160</v>
      </c>
      <c r="Q9" s="74">
        <v>1</v>
      </c>
      <c r="R9" s="24" t="s">
        <v>203</v>
      </c>
      <c r="S9" s="3" t="s">
        <v>161</v>
      </c>
      <c r="T9" s="23" t="s">
        <v>50</v>
      </c>
      <c r="V9" s="75">
        <f>Q9*8*60</f>
        <v>480</v>
      </c>
      <c r="W9" s="6">
        <f>8*60</f>
        <v>480</v>
      </c>
      <c r="X9" s="79">
        <f>V9/W9</f>
        <v>1</v>
      </c>
      <c r="Y9" s="79">
        <v>0</v>
      </c>
    </row>
    <row r="10" spans="1:25" s="6" customFormat="1" ht="54.75" hidden="1" customHeight="1" x14ac:dyDescent="0.25">
      <c r="A10" s="5" t="s">
        <v>11</v>
      </c>
      <c r="B10" s="111" t="s">
        <v>163</v>
      </c>
      <c r="C10" s="21"/>
      <c r="D10" s="21"/>
      <c r="E10" s="21"/>
      <c r="F10" s="70"/>
      <c r="G10" s="21"/>
      <c r="H10" s="21"/>
      <c r="I10" s="21"/>
      <c r="J10" s="65"/>
      <c r="K10" s="65"/>
      <c r="L10" s="65"/>
      <c r="M10" s="65"/>
      <c r="N10" s="65"/>
      <c r="O10" s="65"/>
      <c r="P10" s="22" t="s">
        <v>160</v>
      </c>
      <c r="Q10" s="74">
        <v>1</v>
      </c>
      <c r="R10" s="24" t="s">
        <v>203</v>
      </c>
      <c r="S10" s="3" t="s">
        <v>164</v>
      </c>
      <c r="T10" s="23" t="s">
        <v>50</v>
      </c>
      <c r="V10" s="75">
        <f t="shared" ref="V10:V11" si="0">Q10*8*60</f>
        <v>480</v>
      </c>
      <c r="W10" s="6">
        <f t="shared" ref="W10:W34" si="1">8*60</f>
        <v>480</v>
      </c>
      <c r="X10" s="79">
        <f t="shared" ref="X10:X34" si="2">V10/W10</f>
        <v>1</v>
      </c>
      <c r="Y10" s="79">
        <v>0</v>
      </c>
    </row>
    <row r="11" spans="1:25" s="6" customFormat="1" ht="41.25" hidden="1" customHeight="1" x14ac:dyDescent="0.25">
      <c r="A11" s="5" t="s">
        <v>12</v>
      </c>
      <c r="B11" s="111" t="s">
        <v>165</v>
      </c>
      <c r="C11" s="21"/>
      <c r="D11" s="21"/>
      <c r="E11" s="21"/>
      <c r="F11" s="21"/>
      <c r="G11" s="21"/>
      <c r="H11" s="21"/>
      <c r="I11" s="70"/>
      <c r="J11" s="65"/>
      <c r="K11" s="65"/>
      <c r="L11" s="65"/>
      <c r="M11" s="65"/>
      <c r="N11" s="65"/>
      <c r="O11" s="65"/>
      <c r="P11" s="22" t="str">
        <f>S10</f>
        <v>Kajian Tim Teknis</v>
      </c>
      <c r="Q11" s="74">
        <v>1</v>
      </c>
      <c r="R11" s="24" t="s">
        <v>203</v>
      </c>
      <c r="S11" s="3" t="s">
        <v>164</v>
      </c>
      <c r="T11" s="23" t="s">
        <v>50</v>
      </c>
      <c r="V11" s="75">
        <f t="shared" si="0"/>
        <v>480</v>
      </c>
      <c r="W11" s="6">
        <f t="shared" si="1"/>
        <v>480</v>
      </c>
      <c r="X11" s="79">
        <f t="shared" si="2"/>
        <v>1</v>
      </c>
      <c r="Y11" s="79">
        <v>0</v>
      </c>
    </row>
    <row r="12" spans="1:25" s="6" customFormat="1" ht="41.25" hidden="1" customHeight="1" x14ac:dyDescent="0.25">
      <c r="A12" s="5" t="s">
        <v>13</v>
      </c>
      <c r="B12" s="111" t="s">
        <v>166</v>
      </c>
      <c r="C12" s="21"/>
      <c r="D12" s="21"/>
      <c r="E12" s="21"/>
      <c r="F12" s="21"/>
      <c r="G12" s="70"/>
      <c r="H12" s="21"/>
      <c r="I12" s="21"/>
      <c r="J12" s="65"/>
      <c r="K12" s="65"/>
      <c r="L12" s="65"/>
      <c r="M12" s="65"/>
      <c r="N12" s="65"/>
      <c r="O12" s="65"/>
      <c r="P12" s="22" t="str">
        <f>S11</f>
        <v>Kajian Tim Teknis</v>
      </c>
      <c r="Q12" s="74">
        <v>60</v>
      </c>
      <c r="R12" s="24" t="s">
        <v>202</v>
      </c>
      <c r="S12" s="3" t="s">
        <v>164</v>
      </c>
      <c r="T12" s="23" t="s">
        <v>50</v>
      </c>
      <c r="V12" s="75">
        <f t="shared" ref="V12:V33" si="3">Q12</f>
        <v>60</v>
      </c>
      <c r="W12" s="6">
        <f t="shared" si="1"/>
        <v>480</v>
      </c>
      <c r="X12" s="79">
        <f t="shared" si="2"/>
        <v>0.125</v>
      </c>
      <c r="Y12" s="79">
        <v>0</v>
      </c>
    </row>
    <row r="13" spans="1:25" s="6" customFormat="1" ht="65.25" hidden="1" customHeight="1" x14ac:dyDescent="0.25">
      <c r="A13" s="5" t="s">
        <v>54</v>
      </c>
      <c r="B13" s="111" t="s">
        <v>167</v>
      </c>
      <c r="C13" s="21"/>
      <c r="D13" s="21"/>
      <c r="E13" s="70"/>
      <c r="F13" s="21"/>
      <c r="G13" s="21"/>
      <c r="H13" s="21"/>
      <c r="I13" s="21"/>
      <c r="J13" s="65"/>
      <c r="K13" s="65"/>
      <c r="L13" s="65"/>
      <c r="M13" s="65"/>
      <c r="N13" s="65"/>
      <c r="O13" s="65"/>
      <c r="P13" s="22" t="s">
        <v>168</v>
      </c>
      <c r="Q13" s="74">
        <v>60</v>
      </c>
      <c r="R13" s="24" t="s">
        <v>202</v>
      </c>
      <c r="S13" s="3" t="str">
        <f>P13</f>
        <v>Surat Pengantar Permohonan Pertimbangan Teknis</v>
      </c>
      <c r="T13" s="23" t="s">
        <v>50</v>
      </c>
      <c r="V13" s="75">
        <f t="shared" si="3"/>
        <v>60</v>
      </c>
      <c r="W13" s="6">
        <f t="shared" si="1"/>
        <v>480</v>
      </c>
      <c r="X13" s="79">
        <f t="shared" si="2"/>
        <v>0.125</v>
      </c>
      <c r="Y13" s="79">
        <v>0</v>
      </c>
    </row>
    <row r="14" spans="1:25" s="6" customFormat="1" ht="68.25" hidden="1" customHeight="1" x14ac:dyDescent="0.25">
      <c r="A14" s="5" t="s">
        <v>55</v>
      </c>
      <c r="B14" s="111" t="s">
        <v>169</v>
      </c>
      <c r="C14" s="21"/>
      <c r="D14" s="21"/>
      <c r="E14" s="21"/>
      <c r="F14" s="21"/>
      <c r="G14" s="70"/>
      <c r="H14" s="21"/>
      <c r="I14" s="21"/>
      <c r="J14" s="65"/>
      <c r="K14" s="65"/>
      <c r="L14" s="65"/>
      <c r="M14" s="65"/>
      <c r="N14" s="65"/>
      <c r="O14" s="65"/>
      <c r="P14" s="22" t="s">
        <v>168</v>
      </c>
      <c r="Q14" s="74">
        <v>60</v>
      </c>
      <c r="R14" s="24" t="s">
        <v>202</v>
      </c>
      <c r="S14" s="3" t="str">
        <f>P14</f>
        <v>Surat Pengantar Permohonan Pertimbangan Teknis</v>
      </c>
      <c r="T14" s="23" t="s">
        <v>50</v>
      </c>
      <c r="V14" s="75">
        <f t="shared" si="3"/>
        <v>60</v>
      </c>
      <c r="W14" s="6">
        <f t="shared" si="1"/>
        <v>480</v>
      </c>
      <c r="X14" s="79">
        <f t="shared" si="2"/>
        <v>0.125</v>
      </c>
      <c r="Y14" s="79">
        <v>0</v>
      </c>
    </row>
    <row r="15" spans="1:25" s="6" customFormat="1" ht="66.75" hidden="1" customHeight="1" x14ac:dyDescent="0.25">
      <c r="A15" s="5" t="s">
        <v>56</v>
      </c>
      <c r="B15" s="111" t="s">
        <v>170</v>
      </c>
      <c r="C15" s="21"/>
      <c r="D15" s="21"/>
      <c r="E15" s="21"/>
      <c r="F15" s="21"/>
      <c r="G15" s="21"/>
      <c r="H15" s="70"/>
      <c r="I15" s="21"/>
      <c r="J15" s="65"/>
      <c r="K15" s="65"/>
      <c r="L15" s="65"/>
      <c r="M15" s="65"/>
      <c r="N15" s="65"/>
      <c r="O15" s="65"/>
      <c r="P15" s="22" t="s">
        <v>168</v>
      </c>
      <c r="Q15" s="74">
        <v>60</v>
      </c>
      <c r="R15" s="24" t="s">
        <v>202</v>
      </c>
      <c r="S15" s="3" t="str">
        <f>P15</f>
        <v>Surat Pengantar Permohonan Pertimbangan Teknis</v>
      </c>
      <c r="T15" s="23" t="s">
        <v>50</v>
      </c>
      <c r="V15" s="75">
        <f t="shared" si="3"/>
        <v>60</v>
      </c>
      <c r="W15" s="6">
        <f t="shared" si="1"/>
        <v>480</v>
      </c>
      <c r="X15" s="79">
        <f t="shared" si="2"/>
        <v>0.125</v>
      </c>
      <c r="Y15" s="79">
        <v>0</v>
      </c>
    </row>
    <row r="16" spans="1:25" s="6" customFormat="1" ht="78.75" hidden="1" customHeight="1" x14ac:dyDescent="0.25">
      <c r="A16" s="5" t="s">
        <v>57</v>
      </c>
      <c r="B16" s="111" t="s">
        <v>199</v>
      </c>
      <c r="C16" s="21"/>
      <c r="D16" s="21"/>
      <c r="E16" s="21"/>
      <c r="F16" s="21"/>
      <c r="G16" s="21"/>
      <c r="H16" s="21"/>
      <c r="I16" s="70"/>
      <c r="J16" s="65"/>
      <c r="K16" s="65"/>
      <c r="L16" s="65"/>
      <c r="M16" s="65"/>
      <c r="N16" s="65"/>
      <c r="O16" s="65"/>
      <c r="P16" s="22" t="s">
        <v>168</v>
      </c>
      <c r="Q16" s="74">
        <v>1</v>
      </c>
      <c r="R16" s="24" t="s">
        <v>203</v>
      </c>
      <c r="S16" s="3" t="str">
        <f>P16</f>
        <v>Surat Pengantar Permohonan Pertimbangan Teknis</v>
      </c>
      <c r="T16" s="23" t="s">
        <v>50</v>
      </c>
      <c r="V16" s="75">
        <f t="shared" ref="V16:V17" si="4">Q16*8*60</f>
        <v>480</v>
      </c>
      <c r="W16" s="6">
        <f t="shared" si="1"/>
        <v>480</v>
      </c>
      <c r="X16" s="79">
        <f t="shared" si="2"/>
        <v>1</v>
      </c>
      <c r="Y16" s="79">
        <v>0</v>
      </c>
    </row>
    <row r="17" spans="1:25" s="6" customFormat="1" ht="56.25" customHeight="1" x14ac:dyDescent="0.25">
      <c r="A17" s="5" t="s">
        <v>9</v>
      </c>
      <c r="B17" s="3" t="s">
        <v>171</v>
      </c>
      <c r="C17" s="21"/>
      <c r="D17" s="21"/>
      <c r="E17" s="21"/>
      <c r="F17" s="21"/>
      <c r="G17" s="21"/>
      <c r="H17" s="21"/>
      <c r="I17" s="21"/>
      <c r="J17" s="71"/>
      <c r="K17" s="71"/>
      <c r="L17" s="65"/>
      <c r="M17" s="65"/>
      <c r="N17" s="65"/>
      <c r="O17" s="65"/>
      <c r="P17" s="22" t="s">
        <v>168</v>
      </c>
      <c r="Q17" s="74">
        <v>1</v>
      </c>
      <c r="R17" s="24" t="s">
        <v>203</v>
      </c>
      <c r="S17" s="3" t="s">
        <v>161</v>
      </c>
      <c r="T17" s="23" t="s">
        <v>50</v>
      </c>
      <c r="V17" s="75">
        <f t="shared" si="4"/>
        <v>480</v>
      </c>
      <c r="W17" s="6">
        <f t="shared" si="1"/>
        <v>480</v>
      </c>
      <c r="X17" s="79">
        <f t="shared" si="2"/>
        <v>1</v>
      </c>
      <c r="Y17" s="79">
        <f t="shared" ref="Y17:Y25" si="5">X17</f>
        <v>1</v>
      </c>
    </row>
    <row r="18" spans="1:25" s="6" customFormat="1" ht="55.5" customHeight="1" x14ac:dyDescent="0.25">
      <c r="A18" s="5" t="s">
        <v>10</v>
      </c>
      <c r="B18" s="3" t="s">
        <v>253</v>
      </c>
      <c r="C18" s="21"/>
      <c r="D18" s="21"/>
      <c r="E18" s="21"/>
      <c r="F18" s="21"/>
      <c r="G18" s="21"/>
      <c r="H18" s="21"/>
      <c r="I18" s="21"/>
      <c r="J18" s="65"/>
      <c r="K18" s="65"/>
      <c r="L18" s="71"/>
      <c r="M18" s="65"/>
      <c r="N18" s="65"/>
      <c r="O18" s="65"/>
      <c r="P18" s="22" t="s">
        <v>200</v>
      </c>
      <c r="Q18" s="74">
        <v>20</v>
      </c>
      <c r="R18" s="24" t="s">
        <v>202</v>
      </c>
      <c r="S18" s="3" t="str">
        <f t="shared" ref="S18:S24" si="6">S17</f>
        <v>Proses</v>
      </c>
      <c r="T18" s="23"/>
      <c r="V18" s="75">
        <f t="shared" si="3"/>
        <v>20</v>
      </c>
      <c r="W18" s="6">
        <f t="shared" si="1"/>
        <v>480</v>
      </c>
      <c r="X18" s="79">
        <f t="shared" si="2"/>
        <v>4.1666666666666664E-2</v>
      </c>
      <c r="Y18" s="79">
        <f t="shared" si="5"/>
        <v>4.1666666666666664E-2</v>
      </c>
    </row>
    <row r="19" spans="1:25" s="6" customFormat="1" ht="51.75" customHeight="1" x14ac:dyDescent="0.25">
      <c r="A19" s="5" t="s">
        <v>11</v>
      </c>
      <c r="B19" s="3" t="s">
        <v>250</v>
      </c>
      <c r="C19" s="21"/>
      <c r="D19" s="21"/>
      <c r="E19" s="21"/>
      <c r="F19" s="21"/>
      <c r="G19" s="21"/>
      <c r="H19" s="21"/>
      <c r="I19" s="21"/>
      <c r="J19" s="65"/>
      <c r="K19" s="65"/>
      <c r="L19" s="65"/>
      <c r="M19" s="65"/>
      <c r="N19" s="71"/>
      <c r="O19" s="65"/>
      <c r="P19" s="22" t="s">
        <v>200</v>
      </c>
      <c r="Q19" s="74">
        <v>60</v>
      </c>
      <c r="R19" s="24" t="s">
        <v>202</v>
      </c>
      <c r="S19" s="3" t="str">
        <f>S17</f>
        <v>Proses</v>
      </c>
      <c r="T19" s="23"/>
      <c r="V19" s="75">
        <f t="shared" ref="V19" si="7">Q19</f>
        <v>60</v>
      </c>
      <c r="W19" s="6">
        <f t="shared" si="1"/>
        <v>480</v>
      </c>
      <c r="X19" s="79">
        <f t="shared" ref="X19" si="8">V19/W19</f>
        <v>0.125</v>
      </c>
      <c r="Y19" s="79">
        <f t="shared" si="5"/>
        <v>0.125</v>
      </c>
    </row>
    <row r="20" spans="1:25" s="6" customFormat="1" ht="52.5" customHeight="1" x14ac:dyDescent="0.25">
      <c r="A20" s="5" t="s">
        <v>12</v>
      </c>
      <c r="B20" s="3" t="s">
        <v>173</v>
      </c>
      <c r="C20" s="21"/>
      <c r="D20" s="21"/>
      <c r="E20" s="21"/>
      <c r="F20" s="21"/>
      <c r="G20" s="21"/>
      <c r="H20" s="21"/>
      <c r="I20" s="21"/>
      <c r="J20" s="65"/>
      <c r="K20" s="65"/>
      <c r="L20" s="65"/>
      <c r="M20" s="65"/>
      <c r="N20" s="71"/>
      <c r="O20" s="65"/>
      <c r="P20" s="22" t="s">
        <v>200</v>
      </c>
      <c r="Q20" s="74">
        <v>60</v>
      </c>
      <c r="R20" s="24" t="s">
        <v>202</v>
      </c>
      <c r="S20" s="3" t="str">
        <f>S18</f>
        <v>Proses</v>
      </c>
      <c r="T20" s="23"/>
      <c r="V20" s="75">
        <f t="shared" si="3"/>
        <v>60</v>
      </c>
      <c r="W20" s="6">
        <f t="shared" si="1"/>
        <v>480</v>
      </c>
      <c r="X20" s="79">
        <f t="shared" si="2"/>
        <v>0.125</v>
      </c>
      <c r="Y20" s="79">
        <f t="shared" si="5"/>
        <v>0.125</v>
      </c>
    </row>
    <row r="21" spans="1:25" s="6" customFormat="1" ht="52.5" customHeight="1" x14ac:dyDescent="0.25">
      <c r="A21" s="5" t="s">
        <v>13</v>
      </c>
      <c r="B21" s="3" t="s">
        <v>179</v>
      </c>
      <c r="C21" s="21"/>
      <c r="D21" s="21"/>
      <c r="E21" s="21"/>
      <c r="F21" s="21"/>
      <c r="G21" s="21"/>
      <c r="H21" s="21"/>
      <c r="I21" s="21"/>
      <c r="J21" s="65"/>
      <c r="K21" s="65"/>
      <c r="L21" s="65"/>
      <c r="M21" s="65"/>
      <c r="N21" s="65"/>
      <c r="O21" s="71"/>
      <c r="P21" s="22" t="s">
        <v>200</v>
      </c>
      <c r="Q21" s="74">
        <v>1</v>
      </c>
      <c r="R21" s="24" t="s">
        <v>203</v>
      </c>
      <c r="S21" s="3" t="str">
        <f t="shared" si="6"/>
        <v>Proses</v>
      </c>
      <c r="T21" s="23"/>
      <c r="V21" s="75">
        <f t="shared" ref="V21:V24" si="9">Q21*8*60</f>
        <v>480</v>
      </c>
      <c r="W21" s="6">
        <f t="shared" si="1"/>
        <v>480</v>
      </c>
      <c r="X21" s="79">
        <f t="shared" si="2"/>
        <v>1</v>
      </c>
      <c r="Y21" s="79">
        <f t="shared" si="5"/>
        <v>1</v>
      </c>
    </row>
    <row r="22" spans="1:25" s="6" customFormat="1" ht="126" customHeight="1" x14ac:dyDescent="0.25">
      <c r="A22" s="5" t="s">
        <v>54</v>
      </c>
      <c r="B22" s="3" t="s">
        <v>180</v>
      </c>
      <c r="C22" s="21"/>
      <c r="D22" s="21"/>
      <c r="E22" s="21"/>
      <c r="F22" s="21"/>
      <c r="G22" s="21"/>
      <c r="H22" s="21"/>
      <c r="I22" s="21"/>
      <c r="J22" s="65"/>
      <c r="K22" s="65"/>
      <c r="L22" s="65"/>
      <c r="M22" s="71"/>
      <c r="N22" s="65"/>
      <c r="O22" s="65"/>
      <c r="P22" s="22" t="s">
        <v>200</v>
      </c>
      <c r="Q22" s="74">
        <v>5</v>
      </c>
      <c r="R22" s="24" t="s">
        <v>203</v>
      </c>
      <c r="S22" s="3" t="s">
        <v>201</v>
      </c>
      <c r="T22" s="23"/>
      <c r="V22" s="75">
        <f t="shared" si="9"/>
        <v>2400</v>
      </c>
      <c r="W22" s="6">
        <f t="shared" si="1"/>
        <v>480</v>
      </c>
      <c r="X22" s="79">
        <f t="shared" si="2"/>
        <v>5</v>
      </c>
      <c r="Y22" s="79">
        <f t="shared" si="5"/>
        <v>5</v>
      </c>
    </row>
    <row r="23" spans="1:25" s="6" customFormat="1" ht="65.25" customHeight="1" x14ac:dyDescent="0.25">
      <c r="A23" s="5" t="s">
        <v>55</v>
      </c>
      <c r="B23" s="3" t="s">
        <v>181</v>
      </c>
      <c r="C23" s="21"/>
      <c r="D23" s="21"/>
      <c r="E23" s="21"/>
      <c r="F23" s="21"/>
      <c r="G23" s="21"/>
      <c r="H23" s="21"/>
      <c r="I23" s="21"/>
      <c r="J23" s="65"/>
      <c r="K23" s="65"/>
      <c r="L23" s="65"/>
      <c r="M23" s="65"/>
      <c r="N23" s="71"/>
      <c r="O23" s="65"/>
      <c r="P23" s="22" t="str">
        <f>S22</f>
        <v>Laporan Pertimbangan Teknis</v>
      </c>
      <c r="Q23" s="74">
        <v>1</v>
      </c>
      <c r="R23" s="24" t="s">
        <v>203</v>
      </c>
      <c r="S23" s="3" t="str">
        <f t="shared" si="6"/>
        <v>Laporan Pertimbangan Teknis</v>
      </c>
      <c r="T23" s="23"/>
      <c r="V23" s="75">
        <f t="shared" si="9"/>
        <v>480</v>
      </c>
      <c r="W23" s="6">
        <f t="shared" si="1"/>
        <v>480</v>
      </c>
      <c r="X23" s="79">
        <f t="shared" si="2"/>
        <v>1</v>
      </c>
      <c r="Y23" s="79">
        <f t="shared" si="5"/>
        <v>1</v>
      </c>
    </row>
    <row r="24" spans="1:25" s="6" customFormat="1" ht="66.75" customHeight="1" x14ac:dyDescent="0.25">
      <c r="A24" s="5" t="s">
        <v>56</v>
      </c>
      <c r="B24" s="3" t="s">
        <v>225</v>
      </c>
      <c r="C24" s="21"/>
      <c r="D24" s="21"/>
      <c r="E24" s="21"/>
      <c r="F24" s="21"/>
      <c r="G24" s="21"/>
      <c r="H24" s="21"/>
      <c r="I24" s="21"/>
      <c r="J24" s="65"/>
      <c r="K24" s="65"/>
      <c r="L24" s="65"/>
      <c r="M24" s="65"/>
      <c r="N24" s="65"/>
      <c r="O24" s="71"/>
      <c r="P24" s="22" t="str">
        <f>S23</f>
        <v>Laporan Pertimbangan Teknis</v>
      </c>
      <c r="Q24" s="74">
        <v>1</v>
      </c>
      <c r="R24" s="24" t="s">
        <v>203</v>
      </c>
      <c r="S24" s="3" t="str">
        <f t="shared" si="6"/>
        <v>Laporan Pertimbangan Teknis</v>
      </c>
      <c r="T24" s="23"/>
      <c r="V24" s="75">
        <f t="shared" si="9"/>
        <v>480</v>
      </c>
      <c r="W24" s="6">
        <f t="shared" si="1"/>
        <v>480</v>
      </c>
      <c r="X24" s="79">
        <f t="shared" si="2"/>
        <v>1</v>
      </c>
      <c r="Y24" s="79">
        <f t="shared" si="5"/>
        <v>1</v>
      </c>
    </row>
    <row r="25" spans="1:25" s="6" customFormat="1" ht="70.5" customHeight="1" x14ac:dyDescent="0.25">
      <c r="A25" s="5" t="s">
        <v>261</v>
      </c>
      <c r="B25" s="3" t="s">
        <v>183</v>
      </c>
      <c r="C25" s="21"/>
      <c r="D25" s="21"/>
      <c r="E25" s="21"/>
      <c r="F25" s="21"/>
      <c r="G25" s="21"/>
      <c r="H25" s="21"/>
      <c r="I25" s="21"/>
      <c r="J25" s="65"/>
      <c r="K25" s="65"/>
      <c r="L25" s="71"/>
      <c r="M25" s="65"/>
      <c r="N25" s="65"/>
      <c r="O25" s="65"/>
      <c r="P25" s="22" t="str">
        <f>S24</f>
        <v>Laporan Pertimbangan Teknis</v>
      </c>
      <c r="Q25" s="74">
        <v>30</v>
      </c>
      <c r="R25" s="24" t="s">
        <v>202</v>
      </c>
      <c r="S25" s="3" t="s">
        <v>161</v>
      </c>
      <c r="T25" s="23"/>
      <c r="V25" s="75">
        <f t="shared" si="3"/>
        <v>30</v>
      </c>
      <c r="W25" s="6">
        <f t="shared" si="1"/>
        <v>480</v>
      </c>
      <c r="X25" s="79">
        <f t="shared" si="2"/>
        <v>6.25E-2</v>
      </c>
      <c r="Y25" s="79">
        <f t="shared" si="5"/>
        <v>6.25E-2</v>
      </c>
    </row>
    <row r="26" spans="1:25" s="6" customFormat="1" ht="65.25" hidden="1" customHeight="1" x14ac:dyDescent="0.25">
      <c r="A26" s="5" t="s">
        <v>182</v>
      </c>
      <c r="B26" s="111" t="s">
        <v>184</v>
      </c>
      <c r="C26" s="21"/>
      <c r="D26" s="21"/>
      <c r="E26" s="21"/>
      <c r="F26" s="21"/>
      <c r="G26" s="21"/>
      <c r="H26" s="21"/>
      <c r="I26" s="21"/>
      <c r="J26" s="71"/>
      <c r="K26" s="71"/>
      <c r="L26" s="65"/>
      <c r="M26" s="65"/>
      <c r="N26" s="65"/>
      <c r="O26" s="65"/>
      <c r="P26" s="22" t="str">
        <f>P25</f>
        <v>Laporan Pertimbangan Teknis</v>
      </c>
      <c r="Q26" s="74">
        <v>30</v>
      </c>
      <c r="R26" s="24" t="s">
        <v>202</v>
      </c>
      <c r="S26" s="3" t="str">
        <f>S25</f>
        <v>Proses</v>
      </c>
      <c r="T26" s="23"/>
      <c r="V26" s="75">
        <f t="shared" si="3"/>
        <v>30</v>
      </c>
      <c r="W26" s="6">
        <f t="shared" si="1"/>
        <v>480</v>
      </c>
      <c r="X26" s="79">
        <f t="shared" si="2"/>
        <v>6.25E-2</v>
      </c>
      <c r="Y26" s="79">
        <v>0</v>
      </c>
    </row>
    <row r="27" spans="1:25" s="6" customFormat="1" ht="89.25" hidden="1" customHeight="1" x14ac:dyDescent="0.25">
      <c r="A27" s="5" t="s">
        <v>182</v>
      </c>
      <c r="B27" s="111" t="s">
        <v>185</v>
      </c>
      <c r="C27" s="21"/>
      <c r="D27" s="21"/>
      <c r="E27" s="21"/>
      <c r="F27" s="21"/>
      <c r="G27" s="70"/>
      <c r="H27" s="21"/>
      <c r="I27" s="21"/>
      <c r="J27" s="21"/>
      <c r="K27" s="21"/>
      <c r="L27" s="21"/>
      <c r="M27" s="21"/>
      <c r="N27" s="21"/>
      <c r="O27" s="21"/>
      <c r="P27" s="3" t="str">
        <f>P26</f>
        <v>Laporan Pertimbangan Teknis</v>
      </c>
      <c r="Q27" s="74">
        <v>60</v>
      </c>
      <c r="R27" s="24" t="s">
        <v>202</v>
      </c>
      <c r="S27" s="3" t="s">
        <v>132</v>
      </c>
      <c r="T27" s="23" t="s">
        <v>50</v>
      </c>
      <c r="V27" s="75">
        <f t="shared" si="3"/>
        <v>60</v>
      </c>
      <c r="W27" s="6">
        <f t="shared" si="1"/>
        <v>480</v>
      </c>
      <c r="X27" s="79">
        <f t="shared" si="2"/>
        <v>0.125</v>
      </c>
      <c r="Y27" s="79">
        <v>0</v>
      </c>
    </row>
    <row r="28" spans="1:25" s="6" customFormat="1" ht="76.5" hidden="1" customHeight="1" x14ac:dyDescent="0.25">
      <c r="A28" s="5" t="s">
        <v>187</v>
      </c>
      <c r="B28" s="111" t="s">
        <v>186</v>
      </c>
      <c r="C28" s="21"/>
      <c r="D28" s="21"/>
      <c r="E28" s="70"/>
      <c r="F28" s="21"/>
      <c r="G28" s="21"/>
      <c r="H28" s="21"/>
      <c r="I28" s="21"/>
      <c r="J28" s="21"/>
      <c r="K28" s="21"/>
      <c r="L28" s="21"/>
      <c r="M28" s="21"/>
      <c r="N28" s="21"/>
      <c r="O28" s="21"/>
      <c r="P28" s="3" t="s">
        <v>132</v>
      </c>
      <c r="Q28" s="74">
        <v>1</v>
      </c>
      <c r="R28" s="24" t="s">
        <v>203</v>
      </c>
      <c r="S28" s="3" t="s">
        <v>161</v>
      </c>
      <c r="T28" s="23" t="s">
        <v>50</v>
      </c>
      <c r="V28" s="75">
        <f t="shared" ref="V28" si="10">Q28*8*60</f>
        <v>480</v>
      </c>
      <c r="W28" s="6">
        <f t="shared" si="1"/>
        <v>480</v>
      </c>
      <c r="X28" s="79">
        <f t="shared" si="2"/>
        <v>1</v>
      </c>
      <c r="Y28" s="79">
        <v>0</v>
      </c>
    </row>
    <row r="29" spans="1:25" s="6" customFormat="1" ht="66.75" hidden="1" customHeight="1" x14ac:dyDescent="0.25">
      <c r="A29" s="5" t="s">
        <v>188</v>
      </c>
      <c r="B29" s="111" t="s">
        <v>189</v>
      </c>
      <c r="C29" s="21"/>
      <c r="D29" s="21"/>
      <c r="E29" s="21"/>
      <c r="F29" s="21"/>
      <c r="G29" s="70"/>
      <c r="H29" s="21"/>
      <c r="I29" s="21"/>
      <c r="J29" s="21"/>
      <c r="K29" s="21"/>
      <c r="L29" s="21"/>
      <c r="M29" s="21"/>
      <c r="N29" s="21"/>
      <c r="O29" s="21"/>
      <c r="P29" s="3" t="str">
        <f>P28</f>
        <v>Draft Surat Izin atau Draft Surat Penolakan Izin.</v>
      </c>
      <c r="Q29" s="74">
        <v>60</v>
      </c>
      <c r="R29" s="24" t="s">
        <v>202</v>
      </c>
      <c r="S29" s="3" t="str">
        <f>S28</f>
        <v>Proses</v>
      </c>
      <c r="T29" s="23" t="s">
        <v>50</v>
      </c>
      <c r="V29" s="75">
        <f t="shared" si="3"/>
        <v>60</v>
      </c>
      <c r="W29" s="6">
        <f t="shared" si="1"/>
        <v>480</v>
      </c>
      <c r="X29" s="79">
        <f t="shared" si="2"/>
        <v>0.125</v>
      </c>
      <c r="Y29" s="79">
        <v>0</v>
      </c>
    </row>
    <row r="30" spans="1:25" s="6" customFormat="1" ht="68.25" hidden="1" customHeight="1" x14ac:dyDescent="0.25">
      <c r="A30" s="5" t="s">
        <v>191</v>
      </c>
      <c r="B30" s="111" t="s">
        <v>190</v>
      </c>
      <c r="C30" s="21"/>
      <c r="D30" s="21"/>
      <c r="E30" s="21"/>
      <c r="F30" s="21"/>
      <c r="G30" s="21"/>
      <c r="H30" s="70"/>
      <c r="I30" s="21"/>
      <c r="J30" s="21"/>
      <c r="K30" s="21"/>
      <c r="L30" s="21"/>
      <c r="M30" s="21"/>
      <c r="N30" s="21"/>
      <c r="O30" s="21"/>
      <c r="P30" s="3" t="str">
        <f>P29</f>
        <v>Draft Surat Izin atau Draft Surat Penolakan Izin.</v>
      </c>
      <c r="Q30" s="74">
        <v>60</v>
      </c>
      <c r="R30" s="24" t="s">
        <v>202</v>
      </c>
      <c r="S30" s="3" t="str">
        <f>S29</f>
        <v>Proses</v>
      </c>
      <c r="T30" s="23"/>
      <c r="V30" s="75">
        <f t="shared" si="3"/>
        <v>60</v>
      </c>
      <c r="W30" s="6">
        <f t="shared" si="1"/>
        <v>480</v>
      </c>
      <c r="X30" s="79">
        <f t="shared" si="2"/>
        <v>0.125</v>
      </c>
      <c r="Y30" s="79">
        <v>0</v>
      </c>
    </row>
    <row r="31" spans="1:25" s="6" customFormat="1" ht="81.75" hidden="1" customHeight="1" x14ac:dyDescent="0.25">
      <c r="A31" s="5" t="s">
        <v>192</v>
      </c>
      <c r="B31" s="111" t="s">
        <v>193</v>
      </c>
      <c r="C31" s="21"/>
      <c r="D31" s="21"/>
      <c r="E31" s="21"/>
      <c r="F31" s="21"/>
      <c r="G31" s="21"/>
      <c r="H31" s="21"/>
      <c r="I31" s="70"/>
      <c r="J31" s="21"/>
      <c r="K31" s="21"/>
      <c r="L31" s="21"/>
      <c r="M31" s="21"/>
      <c r="N31" s="21"/>
      <c r="O31" s="21"/>
      <c r="P31" s="3" t="str">
        <f>P30</f>
        <v>Draft Surat Izin atau Draft Surat Penolakan Izin.</v>
      </c>
      <c r="Q31" s="74">
        <v>1</v>
      </c>
      <c r="R31" s="24" t="s">
        <v>203</v>
      </c>
      <c r="S31" s="3" t="str">
        <f>S30</f>
        <v>Proses</v>
      </c>
      <c r="T31" s="23" t="s">
        <v>50</v>
      </c>
      <c r="V31" s="75">
        <f t="shared" ref="V31" si="11">Q31*8*60</f>
        <v>480</v>
      </c>
      <c r="W31" s="6">
        <f t="shared" si="1"/>
        <v>480</v>
      </c>
      <c r="X31" s="79">
        <f t="shared" si="2"/>
        <v>1</v>
      </c>
      <c r="Y31" s="79">
        <v>0</v>
      </c>
    </row>
    <row r="32" spans="1:25" s="6" customFormat="1" ht="81.75" hidden="1" customHeight="1" x14ac:dyDescent="0.25">
      <c r="A32" s="5" t="s">
        <v>194</v>
      </c>
      <c r="B32" s="111" t="s">
        <v>195</v>
      </c>
      <c r="C32" s="70"/>
      <c r="D32" s="70"/>
      <c r="E32" s="70"/>
      <c r="F32" s="70"/>
      <c r="G32" s="70"/>
      <c r="H32" s="70"/>
      <c r="I32" s="70"/>
      <c r="J32" s="70"/>
      <c r="K32" s="70"/>
      <c r="L32" s="70"/>
      <c r="M32" s="21"/>
      <c r="N32" s="21"/>
      <c r="O32" s="21"/>
      <c r="P32" s="3" t="s">
        <v>133</v>
      </c>
      <c r="Q32" s="74">
        <v>30</v>
      </c>
      <c r="R32" s="24" t="s">
        <v>202</v>
      </c>
      <c r="S32" s="3" t="str">
        <f>P32</f>
        <v>Surat Izin atau Surat Penolakan Izin.</v>
      </c>
      <c r="T32" s="26" t="s">
        <v>52</v>
      </c>
      <c r="V32" s="75">
        <f t="shared" si="3"/>
        <v>30</v>
      </c>
      <c r="W32" s="6">
        <f t="shared" si="1"/>
        <v>480</v>
      </c>
      <c r="X32" s="79">
        <f t="shared" si="2"/>
        <v>6.25E-2</v>
      </c>
      <c r="Y32" s="79">
        <v>0</v>
      </c>
    </row>
    <row r="33" spans="1:26" s="6" customFormat="1" ht="67.5" hidden="1" customHeight="1" x14ac:dyDescent="0.25">
      <c r="A33" s="5" t="s">
        <v>197</v>
      </c>
      <c r="B33" s="111" t="s">
        <v>196</v>
      </c>
      <c r="C33" s="70"/>
      <c r="D33" s="70"/>
      <c r="E33" s="70"/>
      <c r="F33" s="70"/>
      <c r="G33" s="70"/>
      <c r="H33" s="70"/>
      <c r="I33" s="70"/>
      <c r="J33" s="70"/>
      <c r="K33" s="70"/>
      <c r="L33" s="70"/>
      <c r="M33" s="21"/>
      <c r="N33" s="21"/>
      <c r="O33" s="21"/>
      <c r="P33" s="3" t="str">
        <f>P32</f>
        <v>Surat Izin atau Surat Penolakan Izin.</v>
      </c>
      <c r="Q33" s="74">
        <v>30</v>
      </c>
      <c r="R33" s="24" t="s">
        <v>202</v>
      </c>
      <c r="S33" s="3" t="s">
        <v>161</v>
      </c>
      <c r="T33" s="26" t="s">
        <v>53</v>
      </c>
      <c r="V33" s="75">
        <f t="shared" si="3"/>
        <v>30</v>
      </c>
      <c r="W33" s="6">
        <f t="shared" si="1"/>
        <v>480</v>
      </c>
      <c r="X33" s="79">
        <f t="shared" si="2"/>
        <v>6.25E-2</v>
      </c>
      <c r="Y33" s="79">
        <v>0</v>
      </c>
    </row>
    <row r="34" spans="1:26" s="6" customFormat="1" ht="34.5" customHeight="1" x14ac:dyDescent="0.25">
      <c r="A34" s="5" t="s">
        <v>58</v>
      </c>
      <c r="B34" s="3" t="s">
        <v>260</v>
      </c>
      <c r="C34" s="70"/>
      <c r="D34" s="70"/>
      <c r="E34" s="70"/>
      <c r="F34" s="70"/>
      <c r="G34" s="70"/>
      <c r="H34" s="70"/>
      <c r="I34" s="70"/>
      <c r="J34" s="70"/>
      <c r="K34" s="70"/>
      <c r="L34" s="70"/>
      <c r="M34" s="21"/>
      <c r="N34" s="21"/>
      <c r="O34" s="21"/>
      <c r="P34" s="3" t="str">
        <f>P25</f>
        <v>Laporan Pertimbangan Teknis</v>
      </c>
      <c r="Q34" s="74"/>
      <c r="R34" s="24"/>
      <c r="S34" s="3"/>
      <c r="T34" s="23" t="s">
        <v>50</v>
      </c>
      <c r="V34" s="75">
        <f t="shared" ref="V34" si="12">Q34*8*60</f>
        <v>0</v>
      </c>
      <c r="W34" s="6">
        <f t="shared" si="1"/>
        <v>480</v>
      </c>
      <c r="X34" s="79">
        <f t="shared" si="2"/>
        <v>0</v>
      </c>
      <c r="Y34" s="79">
        <v>0</v>
      </c>
    </row>
    <row r="35" spans="1:26" s="6" customFormat="1" x14ac:dyDescent="0.25">
      <c r="T35" s="27"/>
      <c r="X35" s="79"/>
      <c r="Y35" s="79"/>
    </row>
    <row r="36" spans="1:26" s="6" customFormat="1" ht="15" x14ac:dyDescent="0.25">
      <c r="A36" s="82" t="s">
        <v>204</v>
      </c>
      <c r="T36" s="27"/>
      <c r="X36" s="81">
        <f>SUM(X6:X34)</f>
        <v>16.46875</v>
      </c>
      <c r="Y36" s="81">
        <f>SUM(Y6:Y34)</f>
        <v>9.3645833333333339</v>
      </c>
    </row>
    <row r="37" spans="1:26" ht="17.25" customHeight="1" x14ac:dyDescent="0.25">
      <c r="A37" s="14" t="s">
        <v>251</v>
      </c>
      <c r="T37" s="7"/>
      <c r="U37" s="28"/>
      <c r="X37" s="7"/>
      <c r="Z37" s="80"/>
    </row>
  </sheetData>
  <mergeCells count="13">
    <mergeCell ref="P4:P5"/>
    <mergeCell ref="Q4:R5"/>
    <mergeCell ref="S4:S5"/>
    <mergeCell ref="A1:T1"/>
    <mergeCell ref="A3:A5"/>
    <mergeCell ref="B3:B5"/>
    <mergeCell ref="C3:O3"/>
    <mergeCell ref="P3:S3"/>
    <mergeCell ref="T3:T5"/>
    <mergeCell ref="C4:C5"/>
    <mergeCell ref="D4:D5"/>
    <mergeCell ref="E4:J4"/>
    <mergeCell ref="K4:O4"/>
  </mergeCells>
  <printOptions horizontalCentered="1"/>
  <pageMargins left="0.43307086614173229" right="0.27559055118110237" top="0.55118110236220474" bottom="0.47244094488188981" header="0.31496062992125984" footer="0.31496062992125984"/>
  <pageSetup paperSize="256" scale="75"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8"/>
  <sheetViews>
    <sheetView view="pageBreakPreview" zoomScale="60" zoomScaleNormal="100" workbookViewId="0">
      <selection activeCell="L18" sqref="L18"/>
    </sheetView>
  </sheetViews>
  <sheetFormatPr defaultRowHeight="15" x14ac:dyDescent="0.25"/>
  <cols>
    <col min="1" max="1" width="3" style="14" customWidth="1"/>
    <col min="2" max="2" width="80.7109375" style="14" customWidth="1"/>
    <col min="3" max="3" width="3" style="14" customWidth="1"/>
    <col min="4" max="4" width="15.85546875" style="14" customWidth="1"/>
    <col min="5" max="5" width="1.85546875" style="14" customWidth="1"/>
    <col min="6" max="6" width="13.7109375" style="14" customWidth="1"/>
    <col min="7" max="7" width="2" style="14" customWidth="1"/>
    <col min="8" max="8" width="49.28515625" style="14" customWidth="1"/>
    <col min="9" max="16384" width="9.140625" style="14"/>
  </cols>
  <sheetData>
    <row r="1" spans="1:8" x14ac:dyDescent="0.25">
      <c r="A1" s="174"/>
      <c r="B1" s="175"/>
      <c r="C1" s="170" t="s">
        <v>19</v>
      </c>
      <c r="D1" s="162"/>
      <c r="E1" s="29" t="s">
        <v>27</v>
      </c>
      <c r="F1" s="161"/>
      <c r="G1" s="161"/>
      <c r="H1" s="162"/>
    </row>
    <row r="2" spans="1:8" x14ac:dyDescent="0.25">
      <c r="A2" s="173"/>
      <c r="B2" s="131"/>
      <c r="C2" s="170" t="s">
        <v>20</v>
      </c>
      <c r="D2" s="162"/>
      <c r="E2" s="29" t="s">
        <v>27</v>
      </c>
      <c r="F2" s="178"/>
      <c r="G2" s="161"/>
      <c r="H2" s="162"/>
    </row>
    <row r="3" spans="1:8" x14ac:dyDescent="0.25">
      <c r="A3" s="145"/>
      <c r="B3" s="146"/>
      <c r="C3" s="170" t="s">
        <v>21</v>
      </c>
      <c r="D3" s="162"/>
      <c r="E3" s="29" t="s">
        <v>27</v>
      </c>
      <c r="F3" s="160"/>
      <c r="G3" s="161"/>
      <c r="H3" s="162"/>
    </row>
    <row r="4" spans="1:8" ht="15" customHeight="1" x14ac:dyDescent="0.25">
      <c r="A4" s="145"/>
      <c r="B4" s="146"/>
      <c r="C4" s="170" t="s">
        <v>22</v>
      </c>
      <c r="D4" s="162"/>
      <c r="E4" s="29" t="s">
        <v>27</v>
      </c>
      <c r="F4" s="160"/>
      <c r="G4" s="161"/>
      <c r="H4" s="162"/>
    </row>
    <row r="5" spans="1:8" ht="15" customHeight="1" x14ac:dyDescent="0.25">
      <c r="A5" s="165" t="s">
        <v>0</v>
      </c>
      <c r="B5" s="166"/>
      <c r="C5" s="171" t="s">
        <v>23</v>
      </c>
      <c r="D5" s="172"/>
      <c r="E5" s="30" t="s">
        <v>27</v>
      </c>
      <c r="F5" s="163" t="s">
        <v>24</v>
      </c>
      <c r="G5" s="163"/>
      <c r="H5" s="164"/>
    </row>
    <row r="6" spans="1:8" ht="15" customHeight="1" x14ac:dyDescent="0.25">
      <c r="A6" s="165"/>
      <c r="B6" s="166"/>
      <c r="C6" s="31"/>
      <c r="D6" s="32"/>
      <c r="E6" s="31"/>
      <c r="F6" s="153" t="s">
        <v>25</v>
      </c>
      <c r="G6" s="153"/>
      <c r="H6" s="146"/>
    </row>
    <row r="7" spans="1:8" ht="15" customHeight="1" x14ac:dyDescent="0.25">
      <c r="A7" s="167"/>
      <c r="B7" s="168"/>
      <c r="C7" s="33"/>
      <c r="D7" s="34"/>
      <c r="E7" s="33"/>
      <c r="F7" s="130"/>
      <c r="G7" s="130"/>
      <c r="H7" s="131"/>
    </row>
    <row r="8" spans="1:8" x14ac:dyDescent="0.25">
      <c r="A8" s="145"/>
      <c r="B8" s="146"/>
      <c r="C8" s="33"/>
      <c r="D8" s="34"/>
      <c r="E8" s="33"/>
      <c r="F8" s="130"/>
      <c r="G8" s="130"/>
      <c r="H8" s="131"/>
    </row>
    <row r="9" spans="1:8" x14ac:dyDescent="0.25">
      <c r="A9" s="145" t="s">
        <v>1</v>
      </c>
      <c r="B9" s="146"/>
      <c r="C9" s="33"/>
      <c r="D9" s="34"/>
      <c r="E9" s="33"/>
      <c r="F9" s="130"/>
      <c r="G9" s="130"/>
      <c r="H9" s="131"/>
    </row>
    <row r="10" spans="1:8" x14ac:dyDescent="0.25">
      <c r="A10" s="145" t="s">
        <v>2</v>
      </c>
      <c r="B10" s="146"/>
      <c r="C10" s="33"/>
      <c r="D10" s="34"/>
      <c r="E10" s="33"/>
      <c r="F10" s="132" t="s">
        <v>242</v>
      </c>
      <c r="G10" s="132"/>
      <c r="H10" s="133"/>
    </row>
    <row r="11" spans="1:8" x14ac:dyDescent="0.25">
      <c r="A11" s="176"/>
      <c r="B11" s="177"/>
      <c r="C11" s="33"/>
      <c r="D11" s="34"/>
      <c r="E11" s="33"/>
      <c r="F11" s="130" t="s">
        <v>243</v>
      </c>
      <c r="G11" s="130"/>
      <c r="H11" s="131"/>
    </row>
    <row r="12" spans="1:8" x14ac:dyDescent="0.25">
      <c r="A12" s="145"/>
      <c r="B12" s="146"/>
      <c r="C12" s="33"/>
      <c r="D12" s="34"/>
      <c r="E12" s="33"/>
      <c r="F12" s="130" t="s">
        <v>244</v>
      </c>
      <c r="G12" s="130"/>
      <c r="H12" s="131"/>
    </row>
    <row r="13" spans="1:8" x14ac:dyDescent="0.25">
      <c r="A13" s="145" t="s">
        <v>3</v>
      </c>
      <c r="B13" s="146"/>
      <c r="C13" s="33"/>
      <c r="D13" s="34"/>
      <c r="E13" s="33"/>
      <c r="F13" s="134"/>
      <c r="G13" s="134"/>
      <c r="H13" s="135"/>
    </row>
    <row r="14" spans="1:8" ht="15" customHeight="1" x14ac:dyDescent="0.25">
      <c r="A14" s="145" t="s">
        <v>4</v>
      </c>
      <c r="B14" s="146"/>
      <c r="C14" s="138" t="s">
        <v>26</v>
      </c>
      <c r="D14" s="139"/>
      <c r="E14" s="154" t="s">
        <v>27</v>
      </c>
      <c r="F14" s="156" t="s">
        <v>127</v>
      </c>
      <c r="G14" s="156"/>
      <c r="H14" s="157"/>
    </row>
    <row r="15" spans="1:8" s="35" customFormat="1" x14ac:dyDescent="0.25">
      <c r="A15" s="151"/>
      <c r="B15" s="152"/>
      <c r="C15" s="140"/>
      <c r="D15" s="141"/>
      <c r="E15" s="155"/>
      <c r="F15" s="158"/>
      <c r="G15" s="158"/>
      <c r="H15" s="159"/>
    </row>
    <row r="16" spans="1:8" s="36" customFormat="1" x14ac:dyDescent="0.25">
      <c r="A16" s="142"/>
      <c r="B16" s="143"/>
      <c r="C16" s="143"/>
      <c r="D16" s="143"/>
      <c r="E16" s="143"/>
      <c r="F16" s="143"/>
      <c r="G16" s="143"/>
      <c r="H16" s="144"/>
    </row>
    <row r="17" spans="1:8" s="40" customFormat="1" x14ac:dyDescent="0.25">
      <c r="A17" s="37"/>
      <c r="B17" s="38" t="s">
        <v>5</v>
      </c>
      <c r="C17" s="39"/>
      <c r="D17" s="39" t="s">
        <v>28</v>
      </c>
      <c r="E17" s="39"/>
      <c r="F17" s="39"/>
      <c r="G17" s="39"/>
      <c r="H17" s="38"/>
    </row>
    <row r="18" spans="1:8" s="36" customFormat="1" ht="15" customHeight="1" x14ac:dyDescent="0.25">
      <c r="A18" s="169" t="s">
        <v>6</v>
      </c>
      <c r="B18" s="126" t="s">
        <v>69</v>
      </c>
      <c r="C18" s="41" t="s">
        <v>6</v>
      </c>
      <c r="D18" s="125" t="s">
        <v>61</v>
      </c>
      <c r="E18" s="125"/>
      <c r="F18" s="125"/>
      <c r="G18" s="125"/>
      <c r="H18" s="126"/>
    </row>
    <row r="19" spans="1:8" s="36" customFormat="1" ht="15" customHeight="1" x14ac:dyDescent="0.25">
      <c r="A19" s="122"/>
      <c r="B19" s="120"/>
      <c r="C19" s="127" t="s">
        <v>9</v>
      </c>
      <c r="D19" s="124" t="s">
        <v>128</v>
      </c>
      <c r="E19" s="124"/>
      <c r="F19" s="124"/>
      <c r="G19" s="124"/>
      <c r="H19" s="120"/>
    </row>
    <row r="20" spans="1:8" s="36" customFormat="1" ht="15" customHeight="1" x14ac:dyDescent="0.25">
      <c r="A20" s="122" t="s">
        <v>9</v>
      </c>
      <c r="B20" s="120" t="s">
        <v>77</v>
      </c>
      <c r="C20" s="127"/>
      <c r="D20" s="124"/>
      <c r="E20" s="124"/>
      <c r="F20" s="124"/>
      <c r="G20" s="124"/>
      <c r="H20" s="120"/>
    </row>
    <row r="21" spans="1:8" s="36" customFormat="1" ht="15" customHeight="1" x14ac:dyDescent="0.25">
      <c r="A21" s="122"/>
      <c r="B21" s="120"/>
      <c r="C21" s="127" t="s">
        <v>10</v>
      </c>
      <c r="D21" s="124" t="s">
        <v>129</v>
      </c>
      <c r="E21" s="124"/>
      <c r="F21" s="124"/>
      <c r="G21" s="124"/>
      <c r="H21" s="120"/>
    </row>
    <row r="22" spans="1:8" s="36" customFormat="1" ht="15" customHeight="1" x14ac:dyDescent="0.25">
      <c r="A22" s="122" t="s">
        <v>10</v>
      </c>
      <c r="B22" s="120" t="s">
        <v>8</v>
      </c>
      <c r="C22" s="127"/>
      <c r="D22" s="124"/>
      <c r="E22" s="124"/>
      <c r="F22" s="124"/>
      <c r="G22" s="124"/>
      <c r="H22" s="120"/>
    </row>
    <row r="23" spans="1:8" s="36" customFormat="1" ht="15" customHeight="1" x14ac:dyDescent="0.25">
      <c r="A23" s="122"/>
      <c r="B23" s="120"/>
      <c r="C23" s="44" t="s">
        <v>11</v>
      </c>
      <c r="D23" s="124" t="s">
        <v>62</v>
      </c>
      <c r="E23" s="124"/>
      <c r="F23" s="124"/>
      <c r="G23" s="124"/>
      <c r="H23" s="120"/>
    </row>
    <row r="24" spans="1:8" s="36" customFormat="1" ht="15" customHeight="1" x14ac:dyDescent="0.25">
      <c r="A24" s="122" t="s">
        <v>11</v>
      </c>
      <c r="B24" s="120" t="s">
        <v>246</v>
      </c>
      <c r="C24" s="44"/>
      <c r="D24" s="46"/>
      <c r="E24" s="46"/>
      <c r="F24" s="46"/>
      <c r="G24" s="46"/>
      <c r="H24" s="47"/>
    </row>
    <row r="25" spans="1:8" s="36" customFormat="1" ht="15" customHeight="1" x14ac:dyDescent="0.25">
      <c r="A25" s="122"/>
      <c r="B25" s="120"/>
      <c r="C25" s="45"/>
      <c r="D25" s="46"/>
      <c r="E25" s="46"/>
      <c r="F25" s="46"/>
      <c r="G25" s="46"/>
      <c r="H25" s="47"/>
    </row>
    <row r="26" spans="1:8" s="36" customFormat="1" ht="15" customHeight="1" x14ac:dyDescent="0.25">
      <c r="A26" s="122"/>
      <c r="B26" s="120"/>
      <c r="C26" s="46"/>
      <c r="D26" s="46"/>
      <c r="E26" s="46"/>
      <c r="F26" s="46"/>
      <c r="G26" s="46"/>
      <c r="H26" s="47"/>
    </row>
    <row r="27" spans="1:8" s="40" customFormat="1" x14ac:dyDescent="0.25">
      <c r="A27" s="2"/>
      <c r="B27" s="1" t="s">
        <v>15</v>
      </c>
      <c r="C27" s="2"/>
      <c r="D27" s="39" t="s">
        <v>29</v>
      </c>
      <c r="E27" s="39"/>
      <c r="F27" s="39"/>
      <c r="G27" s="39"/>
      <c r="H27" s="38"/>
    </row>
    <row r="28" spans="1:8" x14ac:dyDescent="0.25">
      <c r="A28" s="48" t="s">
        <v>6</v>
      </c>
      <c r="B28" s="49" t="s">
        <v>16</v>
      </c>
      <c r="C28" s="48" t="s">
        <v>6</v>
      </c>
      <c r="D28" s="149" t="s">
        <v>30</v>
      </c>
      <c r="E28" s="149"/>
      <c r="F28" s="149"/>
      <c r="G28" s="149"/>
      <c r="H28" s="150"/>
    </row>
    <row r="29" spans="1:8" x14ac:dyDescent="0.25">
      <c r="A29" s="42" t="s">
        <v>9</v>
      </c>
      <c r="B29" s="10" t="s">
        <v>18</v>
      </c>
      <c r="C29" s="42" t="s">
        <v>9</v>
      </c>
      <c r="D29" s="147" t="s">
        <v>31</v>
      </c>
      <c r="E29" s="147"/>
      <c r="F29" s="147"/>
      <c r="G29" s="147"/>
      <c r="H29" s="148"/>
    </row>
    <row r="30" spans="1:8" x14ac:dyDescent="0.25">
      <c r="A30" s="42" t="s">
        <v>10</v>
      </c>
      <c r="B30" s="10" t="s">
        <v>17</v>
      </c>
      <c r="C30" s="42" t="s">
        <v>10</v>
      </c>
      <c r="D30" s="147" t="s">
        <v>32</v>
      </c>
      <c r="E30" s="147"/>
      <c r="F30" s="147"/>
      <c r="G30" s="147"/>
      <c r="H30" s="148"/>
    </row>
    <row r="31" spans="1:8" x14ac:dyDescent="0.25">
      <c r="A31" s="42" t="s">
        <v>11</v>
      </c>
      <c r="B31" s="10" t="s">
        <v>40</v>
      </c>
      <c r="C31" s="42"/>
      <c r="D31" s="147"/>
      <c r="E31" s="147"/>
      <c r="F31" s="147"/>
      <c r="G31" s="147"/>
      <c r="H31" s="148"/>
    </row>
    <row r="32" spans="1:8" s="40" customFormat="1" x14ac:dyDescent="0.25">
      <c r="A32" s="2"/>
      <c r="B32" s="1" t="s">
        <v>33</v>
      </c>
      <c r="C32" s="2"/>
      <c r="D32" s="39" t="s">
        <v>34</v>
      </c>
      <c r="E32" s="39"/>
      <c r="F32" s="39"/>
      <c r="G32" s="39"/>
      <c r="H32" s="38"/>
    </row>
    <row r="33" spans="1:8" ht="15" customHeight="1" x14ac:dyDescent="0.25">
      <c r="A33" s="169" t="s">
        <v>36</v>
      </c>
      <c r="B33" s="126" t="s">
        <v>130</v>
      </c>
      <c r="C33" s="48" t="s">
        <v>6</v>
      </c>
      <c r="D33" s="50" t="s">
        <v>59</v>
      </c>
      <c r="E33" s="50"/>
      <c r="F33" s="50"/>
      <c r="G33" s="50" t="s">
        <v>27</v>
      </c>
      <c r="H33" s="34" t="s">
        <v>38</v>
      </c>
    </row>
    <row r="34" spans="1:8" x14ac:dyDescent="0.25">
      <c r="A34" s="122"/>
      <c r="B34" s="120"/>
      <c r="C34" s="51" t="s">
        <v>9</v>
      </c>
      <c r="D34" s="10" t="s">
        <v>60</v>
      </c>
      <c r="E34" s="10"/>
      <c r="F34" s="10"/>
      <c r="G34" s="10" t="s">
        <v>27</v>
      </c>
      <c r="H34" s="34" t="s">
        <v>39</v>
      </c>
    </row>
    <row r="35" spans="1:8" ht="15" customHeight="1" x14ac:dyDescent="0.25">
      <c r="A35" s="122"/>
      <c r="B35" s="120"/>
      <c r="C35" s="51" t="s">
        <v>10</v>
      </c>
      <c r="D35" s="10" t="s">
        <v>64</v>
      </c>
      <c r="E35" s="10"/>
      <c r="F35" s="10"/>
      <c r="G35" s="10" t="s">
        <v>27</v>
      </c>
      <c r="H35" s="34" t="s">
        <v>39</v>
      </c>
    </row>
    <row r="36" spans="1:8" ht="15" customHeight="1" x14ac:dyDescent="0.25">
      <c r="A36" s="122" t="s">
        <v>9</v>
      </c>
      <c r="B36" s="120" t="s">
        <v>131</v>
      </c>
      <c r="C36" s="51" t="s">
        <v>11</v>
      </c>
      <c r="D36" s="10" t="s">
        <v>111</v>
      </c>
      <c r="E36" s="10"/>
      <c r="F36" s="10"/>
      <c r="G36" s="10" t="s">
        <v>27</v>
      </c>
      <c r="H36" s="34" t="s">
        <v>39</v>
      </c>
    </row>
    <row r="37" spans="1:8" x14ac:dyDescent="0.25">
      <c r="A37" s="122"/>
      <c r="B37" s="120"/>
      <c r="C37" s="51" t="s">
        <v>12</v>
      </c>
      <c r="D37" s="10" t="s">
        <v>37</v>
      </c>
      <c r="E37" s="10"/>
      <c r="F37" s="10"/>
      <c r="G37" s="10" t="s">
        <v>27</v>
      </c>
      <c r="H37" s="34" t="s">
        <v>39</v>
      </c>
    </row>
    <row r="38" spans="1:8" ht="59.25" customHeight="1" x14ac:dyDescent="0.25">
      <c r="A38" s="123"/>
      <c r="B38" s="121"/>
      <c r="C38" s="55"/>
      <c r="D38" s="56"/>
      <c r="E38" s="56"/>
      <c r="F38" s="56"/>
      <c r="G38" s="56"/>
      <c r="H38" s="57"/>
    </row>
  </sheetData>
  <mergeCells count="57">
    <mergeCell ref="A1:B1"/>
    <mergeCell ref="C1:D1"/>
    <mergeCell ref="F1:H1"/>
    <mergeCell ref="A2:B2"/>
    <mergeCell ref="C2:D2"/>
    <mergeCell ref="F2:H2"/>
    <mergeCell ref="A8:B8"/>
    <mergeCell ref="F8:H8"/>
    <mergeCell ref="A3:B3"/>
    <mergeCell ref="C3:D3"/>
    <mergeCell ref="F3:H3"/>
    <mergeCell ref="A4:B4"/>
    <mergeCell ref="C4:D4"/>
    <mergeCell ref="F4:H4"/>
    <mergeCell ref="A5:B7"/>
    <mergeCell ref="C5:D5"/>
    <mergeCell ref="F5:H5"/>
    <mergeCell ref="F6:H6"/>
    <mergeCell ref="F7:H7"/>
    <mergeCell ref="A9:B9"/>
    <mergeCell ref="F9:H9"/>
    <mergeCell ref="A10:B10"/>
    <mergeCell ref="F10:H10"/>
    <mergeCell ref="A11:B11"/>
    <mergeCell ref="F11:H11"/>
    <mergeCell ref="A12:B12"/>
    <mergeCell ref="F12:H12"/>
    <mergeCell ref="A13:B13"/>
    <mergeCell ref="F13:H13"/>
    <mergeCell ref="A14:B14"/>
    <mergeCell ref="C14:D15"/>
    <mergeCell ref="E14:E15"/>
    <mergeCell ref="F14:H15"/>
    <mergeCell ref="A15:B15"/>
    <mergeCell ref="A22:A23"/>
    <mergeCell ref="B22:B23"/>
    <mergeCell ref="D23:H23"/>
    <mergeCell ref="A16:H16"/>
    <mergeCell ref="A18:A19"/>
    <mergeCell ref="B18:B19"/>
    <mergeCell ref="D18:H18"/>
    <mergeCell ref="C19:C20"/>
    <mergeCell ref="D19:H20"/>
    <mergeCell ref="A20:A21"/>
    <mergeCell ref="B20:B21"/>
    <mergeCell ref="C21:C22"/>
    <mergeCell ref="D21:H22"/>
    <mergeCell ref="D28:H28"/>
    <mergeCell ref="D29:H29"/>
    <mergeCell ref="D30:H30"/>
    <mergeCell ref="B24:B26"/>
    <mergeCell ref="A24:A26"/>
    <mergeCell ref="B36:B38"/>
    <mergeCell ref="A36:A38"/>
    <mergeCell ref="A33:A35"/>
    <mergeCell ref="D31:H31"/>
    <mergeCell ref="B33:B35"/>
  </mergeCells>
  <printOptions horizontalCentered="1"/>
  <pageMargins left="0.51181102362204722" right="0.39370078740157483" top="0.74803149606299213" bottom="0.51181102362204722" header="0.23622047244094491" footer="0.23622047244094491"/>
  <pageSetup paperSize="256" scale="84"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32</vt:i4>
      </vt:variant>
    </vt:vector>
  </HeadingPairs>
  <TitlesOfParts>
    <vt:vector size="54" baseType="lpstr">
      <vt:lpstr>10.a</vt:lpstr>
      <vt:lpstr>10.b.</vt:lpstr>
      <vt:lpstr>11.a</vt:lpstr>
      <vt:lpstr>11.b</vt:lpstr>
      <vt:lpstr>12.a</vt:lpstr>
      <vt:lpstr>12.b</vt:lpstr>
      <vt:lpstr>13.a</vt:lpstr>
      <vt:lpstr>13.b</vt:lpstr>
      <vt:lpstr>14.a</vt:lpstr>
      <vt:lpstr>14.b</vt:lpstr>
      <vt:lpstr>15.a</vt:lpstr>
      <vt:lpstr>15.b</vt:lpstr>
      <vt:lpstr>16.a</vt:lpstr>
      <vt:lpstr>16.b</vt:lpstr>
      <vt:lpstr>17.a</vt:lpstr>
      <vt:lpstr>17.b</vt:lpstr>
      <vt:lpstr>18.a</vt:lpstr>
      <vt:lpstr>18.b</vt:lpstr>
      <vt:lpstr>19.a</vt:lpstr>
      <vt:lpstr>19.b</vt:lpstr>
      <vt:lpstr>20.a</vt:lpstr>
      <vt:lpstr>20.b</vt:lpstr>
      <vt:lpstr>'10.a'!Print_Area</vt:lpstr>
      <vt:lpstr>'10.b.'!Print_Area</vt:lpstr>
      <vt:lpstr>'11.a'!Print_Area</vt:lpstr>
      <vt:lpstr>'11.b'!Print_Area</vt:lpstr>
      <vt:lpstr>'12.a'!Print_Area</vt:lpstr>
      <vt:lpstr>'12.b'!Print_Area</vt:lpstr>
      <vt:lpstr>'13.a'!Print_Area</vt:lpstr>
      <vt:lpstr>'13.b'!Print_Area</vt:lpstr>
      <vt:lpstr>'14.a'!Print_Area</vt:lpstr>
      <vt:lpstr>'14.b'!Print_Area</vt:lpstr>
      <vt:lpstr>'15.a'!Print_Area</vt:lpstr>
      <vt:lpstr>'15.b'!Print_Area</vt:lpstr>
      <vt:lpstr>'16.a'!Print_Area</vt:lpstr>
      <vt:lpstr>'16.b'!Print_Area</vt:lpstr>
      <vt:lpstr>'17.a'!Print_Area</vt:lpstr>
      <vt:lpstr>'17.b'!Print_Area</vt:lpstr>
      <vt:lpstr>'18.b'!Print_Area</vt:lpstr>
      <vt:lpstr>'19.a'!Print_Area</vt:lpstr>
      <vt:lpstr>'19.b'!Print_Area</vt:lpstr>
      <vt:lpstr>'20.a'!Print_Area</vt:lpstr>
      <vt:lpstr>'20.b'!Print_Area</vt:lpstr>
      <vt:lpstr>'10.b.'!Print_Titles</vt:lpstr>
      <vt:lpstr>'11.b'!Print_Titles</vt:lpstr>
      <vt:lpstr>'12.b'!Print_Titles</vt:lpstr>
      <vt:lpstr>'13.b'!Print_Titles</vt:lpstr>
      <vt:lpstr>'14.b'!Print_Titles</vt:lpstr>
      <vt:lpstr>'15.b'!Print_Titles</vt:lpstr>
      <vt:lpstr>'16.b'!Print_Titles</vt:lpstr>
      <vt:lpstr>'17.b'!Print_Titles</vt:lpstr>
      <vt:lpstr>'18.b'!Print_Titles</vt:lpstr>
      <vt:lpstr>'19.b'!Print_Titles</vt:lpstr>
      <vt:lpstr>'20.b'!Print_Titles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Willy Neo</dc:creator>
  <cp:lastModifiedBy>Umpar Surya</cp:lastModifiedBy>
  <cp:lastPrinted>2020-06-17T04:31:57Z</cp:lastPrinted>
  <dcterms:created xsi:type="dcterms:W3CDTF">2017-08-23T04:43:42Z</dcterms:created>
  <dcterms:modified xsi:type="dcterms:W3CDTF">2020-06-17T04:33:31Z</dcterms:modified>
</cp:coreProperties>
</file>