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E1E6789C-9EAB-4708-980B-7C64FC9596E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 Oktober 2022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9" l="1"/>
  <c r="I12" i="19"/>
  <c r="E12" i="19"/>
  <c r="D12" i="19"/>
  <c r="F12" i="19" s="1"/>
  <c r="I11" i="19"/>
  <c r="F11" i="19"/>
  <c r="E11" i="19"/>
  <c r="I10" i="19"/>
  <c r="F10" i="19"/>
  <c r="E10" i="19"/>
  <c r="I9" i="19"/>
  <c r="F9" i="19"/>
  <c r="E9" i="19"/>
  <c r="I8" i="19"/>
  <c r="D8" i="19"/>
  <c r="F8" i="19" s="1"/>
  <c r="E8" i="19"/>
  <c r="I7" i="19"/>
  <c r="D7" i="19"/>
  <c r="F7" i="19" s="1"/>
  <c r="I6" i="19"/>
  <c r="D6" i="19"/>
  <c r="F6" i="19" s="1"/>
  <c r="E6" i="19"/>
  <c r="I5" i="19"/>
  <c r="D5" i="19"/>
  <c r="F5" i="19" s="1"/>
  <c r="I4" i="19"/>
  <c r="D4" i="19"/>
  <c r="F4" i="19" s="1"/>
  <c r="E4" i="19"/>
  <c r="I3" i="19"/>
  <c r="F3" i="19"/>
  <c r="E3" i="19"/>
  <c r="I2" i="19"/>
  <c r="E5" i="19"/>
  <c r="E7" i="19" l="1"/>
  <c r="E2" i="19" l="1"/>
  <c r="D2" i="19" s="1"/>
  <c r="F2" i="19" s="1"/>
  <c r="E13" i="19"/>
  <c r="D13" i="19" s="1"/>
  <c r="F13" i="19" s="1"/>
</calcChain>
</file>

<file path=xl/sharedStrings.xml><?xml version="1.0" encoding="utf-8"?>
<sst xmlns="http://schemas.openxmlformats.org/spreadsheetml/2006/main" count="160" uniqueCount="32">
  <si>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</si>
  <si>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</si>
  <si>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</si>
  <si>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</si>
  <si>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</si>
  <si>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</si>
  <si>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</si>
  <si>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</si>
  <si>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</si>
  <si>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</si>
  <si>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</si>
  <si>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</si>
  <si>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</si>
  <si>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</si>
  <si>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beras</t>
  </si>
  <si>
    <t>jagung</t>
  </si>
  <si>
    <t>kedelai</t>
  </si>
  <si>
    <t>bamer</t>
  </si>
  <si>
    <t>baput</t>
  </si>
  <si>
    <t>cabai besar</t>
  </si>
  <si>
    <t>cabai rawit</t>
  </si>
  <si>
    <t>sapi</t>
  </si>
  <si>
    <t>ayam</t>
  </si>
  <si>
    <t>telur</t>
  </si>
  <si>
    <t>gula</t>
  </si>
  <si>
    <t>minyak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</si>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</sst>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rgb="FF000000"/>
      <name val="Arial"/>
      <scheme val="minor"/>
    </font>
    <font>
      <sz val="10"/>
      <color theme="0"/>
      <name val="Arial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4" fillId="0" borderId="0" xfId="0" applyFont="1"/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0" fillId="0" borderId="0" xfId="0" applyAlignment="1"/>
    <xf numFmtId="3" fontId="5" fillId="0" borderId="0" xfId="0" applyNumberFormat="1" applyFont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7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J34"/>
  <sheetViews>
    <sheetView tabSelected="1" workbookViewId="0">
      <selection activeCell="C1" sqref="C1:H1048576"/>
    </sheetView>
  </sheetViews>
  <sheetFormatPr defaultColWidth="12.5703125" defaultRowHeight="15.75" customHeight="1" x14ac:dyDescent="0.2"/>
  <cols>
    <col min="1" max="1" width="20.5703125" style="7" customWidth="1"/>
    <col min="2" max="2" width="15.140625" style="7" customWidth="1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2.5703125" style="7"/>
  </cols>
  <sheetData>
    <row r="1" spans="1:10" ht="15.75" customHeight="1" x14ac:dyDescent="0.25">
      <c r="A1" s="12" t="s">
        <v>0</v>
      </c>
      <c r="B1" s="13" t="s">
        <v>1</v>
      </c>
      <c r="C1" s="14" t="s">
        <v>26</v>
      </c>
      <c r="D1" s="15" t="s">
        <v>27</v>
      </c>
      <c r="E1" s="14" t="s">
        <v>28</v>
      </c>
      <c r="F1" s="15" t="s">
        <v>29</v>
      </c>
      <c r="G1" s="14" t="s">
        <v>30</v>
      </c>
      <c r="H1" s="15" t="s">
        <v>31</v>
      </c>
      <c r="I1" s="10"/>
    </row>
    <row r="2" spans="1:10" ht="17.25" customHeight="1" x14ac:dyDescent="0.2">
      <c r="A2" s="1" t="s">
        <v>2</v>
      </c>
      <c r="B2" s="2">
        <v>1550</v>
      </c>
      <c r="C2" s="3">
        <v>368564.66999999934</v>
      </c>
      <c r="D2" s="3">
        <f>E2+1827.86</f>
        <v>368842.52999999933</v>
      </c>
      <c r="E2" s="3">
        <f t="shared" ref="E2:E13" si="0">C2-B2</f>
        <v>367014.66999999934</v>
      </c>
      <c r="F2" s="3">
        <f t="shared" ref="F2:F13" si="1">D2-B2</f>
        <v>367292.52999999933</v>
      </c>
      <c r="G2" s="4">
        <v>12471</v>
      </c>
      <c r="H2" s="4">
        <v>12471</v>
      </c>
      <c r="I2" s="9">
        <f t="shared" ref="I2:I13" si="2">H2-G2</f>
        <v>0</v>
      </c>
      <c r="J2" s="8" t="s">
        <v>14</v>
      </c>
    </row>
    <row r="3" spans="1:10" x14ac:dyDescent="0.2">
      <c r="A3" s="1" t="s">
        <v>3</v>
      </c>
      <c r="B3" s="2">
        <v>957.6</v>
      </c>
      <c r="C3" s="3">
        <v>335.84</v>
      </c>
      <c r="D3" s="3">
        <v>335.84</v>
      </c>
      <c r="E3" s="3">
        <f t="shared" si="0"/>
        <v>-621.76</v>
      </c>
      <c r="F3" s="3">
        <f t="shared" si="1"/>
        <v>-621.76</v>
      </c>
      <c r="G3" s="4">
        <v>10000</v>
      </c>
      <c r="H3" s="4">
        <v>10000</v>
      </c>
      <c r="I3" s="11">
        <f t="shared" si="2"/>
        <v>0</v>
      </c>
      <c r="J3" s="8" t="s">
        <v>15</v>
      </c>
    </row>
    <row r="4" spans="1:10" x14ac:dyDescent="0.2">
      <c r="A4" s="1" t="s">
        <v>4</v>
      </c>
      <c r="B4" s="2">
        <v>101.47</v>
      </c>
      <c r="C4" s="3">
        <v>70.960999999999999</v>
      </c>
      <c r="D4" s="3">
        <f>54.58+5.458</f>
        <v>60.037999999999997</v>
      </c>
      <c r="E4" s="3">
        <f t="shared" si="0"/>
        <v>-30.509</v>
      </c>
      <c r="F4" s="3">
        <f t="shared" si="1"/>
        <v>-41.432000000000002</v>
      </c>
      <c r="G4" s="4">
        <v>15154</v>
      </c>
      <c r="H4" s="4">
        <v>15154</v>
      </c>
      <c r="I4" s="11">
        <f t="shared" si="2"/>
        <v>0</v>
      </c>
      <c r="J4" s="8" t="s">
        <v>16</v>
      </c>
    </row>
    <row r="5" spans="1:10" x14ac:dyDescent="0.2">
      <c r="A5" s="1" t="s">
        <v>5</v>
      </c>
      <c r="B5" s="2">
        <v>26.62</v>
      </c>
      <c r="C5" s="3">
        <v>27.82</v>
      </c>
      <c r="D5" s="3">
        <f>22.37+2.37</f>
        <v>24.740000000000002</v>
      </c>
      <c r="E5" s="3">
        <f t="shared" si="0"/>
        <v>1.1999999999999993</v>
      </c>
      <c r="F5" s="3">
        <f t="shared" si="1"/>
        <v>-1.879999999999999</v>
      </c>
      <c r="G5" s="4">
        <v>35407</v>
      </c>
      <c r="H5" s="4">
        <v>35214</v>
      </c>
      <c r="I5" s="11">
        <f t="shared" si="2"/>
        <v>-193</v>
      </c>
      <c r="J5" s="8" t="s">
        <v>17</v>
      </c>
    </row>
    <row r="6" spans="1:10" x14ac:dyDescent="0.2">
      <c r="A6" s="1" t="s">
        <v>6</v>
      </c>
      <c r="B6" s="2">
        <v>23.98</v>
      </c>
      <c r="C6" s="3">
        <v>22.863999999999997</v>
      </c>
      <c r="D6" s="3">
        <f>17.84+1.784</f>
        <v>19.623999999999999</v>
      </c>
      <c r="E6" s="3">
        <f t="shared" si="0"/>
        <v>-1.1160000000000032</v>
      </c>
      <c r="F6" s="3">
        <f t="shared" si="1"/>
        <v>-4.3560000000000016</v>
      </c>
      <c r="G6" s="4">
        <v>23664</v>
      </c>
      <c r="H6" s="4">
        <v>23593</v>
      </c>
      <c r="I6" s="11">
        <f t="shared" si="2"/>
        <v>-71</v>
      </c>
      <c r="J6" s="8" t="s">
        <v>18</v>
      </c>
    </row>
    <row r="7" spans="1:10" x14ac:dyDescent="0.2">
      <c r="A7" s="1" t="s">
        <v>7</v>
      </c>
      <c r="B7" s="2">
        <v>13.57</v>
      </c>
      <c r="C7" s="3">
        <v>9.9600000000000009</v>
      </c>
      <c r="D7" s="3">
        <f>8.3+(8.3*20/100)</f>
        <v>9.9600000000000009</v>
      </c>
      <c r="E7" s="3">
        <f t="shared" si="0"/>
        <v>-3.6099999999999994</v>
      </c>
      <c r="F7" s="3">
        <f t="shared" si="1"/>
        <v>-3.6099999999999994</v>
      </c>
      <c r="G7" s="4">
        <v>56892</v>
      </c>
      <c r="H7" s="4">
        <v>57050</v>
      </c>
      <c r="I7" s="11">
        <f t="shared" si="2"/>
        <v>158</v>
      </c>
      <c r="J7" s="8" t="s">
        <v>19</v>
      </c>
    </row>
    <row r="8" spans="1:10" x14ac:dyDescent="0.2">
      <c r="A8" s="1" t="s">
        <v>8</v>
      </c>
      <c r="B8" s="2">
        <v>32.770000000000003</v>
      </c>
      <c r="C8" s="3">
        <v>25.102</v>
      </c>
      <c r="D8" s="3">
        <f>22.88+2.288</f>
        <v>25.167999999999999</v>
      </c>
      <c r="E8" s="3">
        <f t="shared" si="0"/>
        <v>-7.6680000000000028</v>
      </c>
      <c r="F8" s="3">
        <f t="shared" si="1"/>
        <v>-7.6020000000000039</v>
      </c>
      <c r="G8" s="4">
        <v>69500</v>
      </c>
      <c r="H8" s="4">
        <v>69214</v>
      </c>
      <c r="I8" s="11">
        <f t="shared" si="2"/>
        <v>-286</v>
      </c>
      <c r="J8" s="8" t="s">
        <v>20</v>
      </c>
    </row>
    <row r="9" spans="1:10" x14ac:dyDescent="0.2">
      <c r="A9" s="1" t="s">
        <v>9</v>
      </c>
      <c r="B9" s="2">
        <v>36.35</v>
      </c>
      <c r="C9" s="3">
        <v>37.68</v>
      </c>
      <c r="D9" s="3">
        <v>37.909999999999997</v>
      </c>
      <c r="E9" s="3">
        <f t="shared" si="0"/>
        <v>1.3299999999999983</v>
      </c>
      <c r="F9" s="3">
        <f t="shared" si="1"/>
        <v>1.5599999999999952</v>
      </c>
      <c r="G9" s="4">
        <v>154286</v>
      </c>
      <c r="H9" s="4">
        <v>154286</v>
      </c>
      <c r="I9" s="11">
        <f t="shared" si="2"/>
        <v>0</v>
      </c>
      <c r="J9" s="8" t="s">
        <v>21</v>
      </c>
    </row>
    <row r="10" spans="1:10" x14ac:dyDescent="0.2">
      <c r="A10" s="1" t="s">
        <v>10</v>
      </c>
      <c r="B10" s="2">
        <v>172.38</v>
      </c>
      <c r="C10" s="3">
        <v>202.88</v>
      </c>
      <c r="D10" s="3">
        <v>193.9</v>
      </c>
      <c r="E10" s="3">
        <f t="shared" si="0"/>
        <v>30.5</v>
      </c>
      <c r="F10" s="3">
        <f t="shared" si="1"/>
        <v>21.52000000000001</v>
      </c>
      <c r="G10" s="4">
        <v>43614</v>
      </c>
      <c r="H10" s="5">
        <v>43329</v>
      </c>
      <c r="I10" s="11">
        <f t="shared" si="2"/>
        <v>-285</v>
      </c>
      <c r="J10" s="8" t="s">
        <v>22</v>
      </c>
    </row>
    <row r="11" spans="1:10" x14ac:dyDescent="0.2">
      <c r="A11" s="1" t="s">
        <v>11</v>
      </c>
      <c r="B11" s="2">
        <v>173.43</v>
      </c>
      <c r="C11" s="3">
        <v>175.46</v>
      </c>
      <c r="D11" s="3">
        <v>160.88999999999999</v>
      </c>
      <c r="E11" s="3">
        <f t="shared" si="0"/>
        <v>2.0300000000000011</v>
      </c>
      <c r="F11" s="3">
        <f t="shared" si="1"/>
        <v>-12.54000000000002</v>
      </c>
      <c r="G11" s="4">
        <v>29371</v>
      </c>
      <c r="H11" s="4">
        <v>29189</v>
      </c>
      <c r="I11" s="11">
        <f t="shared" si="2"/>
        <v>-182</v>
      </c>
      <c r="J11" s="8" t="s">
        <v>23</v>
      </c>
    </row>
    <row r="12" spans="1:10" x14ac:dyDescent="0.2">
      <c r="A12" s="1" t="s">
        <v>12</v>
      </c>
      <c r="B12" s="2">
        <v>199.72</v>
      </c>
      <c r="C12" s="3">
        <v>192.58</v>
      </c>
      <c r="D12" s="3">
        <f>155.1+15.51</f>
        <v>170.60999999999999</v>
      </c>
      <c r="E12" s="3">
        <f t="shared" si="0"/>
        <v>-7.1399999999999864</v>
      </c>
      <c r="F12" s="3">
        <f t="shared" si="1"/>
        <v>-29.110000000000014</v>
      </c>
      <c r="G12" s="4">
        <v>14500</v>
      </c>
      <c r="H12" s="4">
        <v>14500</v>
      </c>
      <c r="I12" s="11">
        <f t="shared" si="2"/>
        <v>0</v>
      </c>
      <c r="J12" s="8" t="s">
        <v>24</v>
      </c>
    </row>
    <row r="13" spans="1:10" x14ac:dyDescent="0.2">
      <c r="A13" s="1" t="s">
        <v>13</v>
      </c>
      <c r="B13" s="2">
        <v>127.95</v>
      </c>
      <c r="C13" s="3">
        <v>4257.9000000000033</v>
      </c>
      <c r="D13" s="3">
        <f>E13+92</f>
        <v>4221.9500000000035</v>
      </c>
      <c r="E13" s="3">
        <f t="shared" si="0"/>
        <v>4129.9500000000035</v>
      </c>
      <c r="F13" s="3">
        <f t="shared" si="1"/>
        <v>4094.0000000000036</v>
      </c>
      <c r="G13" s="4">
        <v>16621</v>
      </c>
      <c r="H13" s="4">
        <v>16621</v>
      </c>
      <c r="I13" s="11">
        <f t="shared" si="2"/>
        <v>0</v>
      </c>
      <c r="J13" s="8" t="s">
        <v>25</v>
      </c>
    </row>
    <row r="14" spans="1:10" ht="12.75" x14ac:dyDescent="0.2">
      <c r="A14" s="6"/>
      <c r="B14" s="6"/>
      <c r="C14" s="6"/>
      <c r="D14" s="6"/>
      <c r="E14" s="6"/>
      <c r="F14" s="6"/>
      <c r="I14" s="10"/>
    </row>
    <row r="15" spans="1:10" ht="12.75" x14ac:dyDescent="0.2">
      <c r="A15" s="6"/>
      <c r="B15" s="6"/>
      <c r="C15" s="6"/>
      <c r="D15" s="6"/>
      <c r="E15" s="6"/>
      <c r="F15" s="6"/>
    </row>
    <row r="16" spans="1:10" ht="12.75" x14ac:dyDescent="0.2">
      <c r="A16" s="6"/>
      <c r="B16" s="6"/>
      <c r="C16" s="6"/>
      <c r="D16" s="6"/>
      <c r="E16" s="6"/>
      <c r="F16" s="6"/>
    </row>
    <row r="17" spans="1:9" ht="15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Oktober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2022-10-21T07:06:20Z</dcterms:modified>
</cp:coreProperties>
</file>