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.ellhasya\Documents\"/>
    </mc:Choice>
  </mc:AlternateContent>
  <bookViews>
    <workbookView xWindow="0" yWindow="0" windowWidth="20490" windowHeight="8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7" i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15" i="1"/>
  <c r="B9" i="1"/>
  <c r="B10" i="1" s="1"/>
  <c r="B11" i="1" s="1"/>
  <c r="B12" i="1" s="1"/>
  <c r="B8" i="1"/>
  <c r="I10" i="1"/>
  <c r="I9" i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4" i="1"/>
  <c r="I14" i="1" s="1"/>
  <c r="H12" i="1"/>
  <c r="I12" i="1" s="1"/>
  <c r="H11" i="1"/>
  <c r="I11" i="1" s="1"/>
  <c r="H10" i="1"/>
  <c r="H9" i="1"/>
  <c r="H8" i="1"/>
  <c r="I8" i="1" s="1"/>
  <c r="H7" i="1"/>
  <c r="I7" i="1" s="1"/>
</calcChain>
</file>

<file path=xl/sharedStrings.xml><?xml version="1.0" encoding="utf-8"?>
<sst xmlns="http://schemas.openxmlformats.org/spreadsheetml/2006/main" count="130" uniqueCount="71">
  <si>
    <t>No</t>
  </si>
  <si>
    <t>SISTEM</t>
  </si>
  <si>
    <t>DAYA TERPASANG</t>
  </si>
  <si>
    <t>DAYA MAMPU</t>
  </si>
  <si>
    <t>BEBAN PUNCAK</t>
  </si>
  <si>
    <t>RESERVE MARGIN</t>
  </si>
  <si>
    <t>KETERANGAN</t>
  </si>
  <si>
    <t>(KW)</t>
  </si>
  <si>
    <t>%</t>
  </si>
  <si>
    <t>JAM NYALA</t>
  </si>
  <si>
    <t>KHATULISTIWA</t>
  </si>
  <si>
    <t>SINTANG</t>
  </si>
  <si>
    <t>SEKADAU</t>
  </si>
  <si>
    <t>KETAPANG</t>
  </si>
  <si>
    <t>NANGA PINOH</t>
  </si>
  <si>
    <t>PUTUSSIBAU</t>
  </si>
  <si>
    <t xml:space="preserve"> PULAU LIMBUNG</t>
  </si>
  <si>
    <t xml:space="preserve"> AUR KUNING</t>
  </si>
  <si>
    <t xml:space="preserve"> PADANG TIKAR</t>
  </si>
  <si>
    <t xml:space="preserve"> SEPUK LAUT</t>
  </si>
  <si>
    <t xml:space="preserve"> KEMANGAI</t>
  </si>
  <si>
    <t xml:space="preserve"> KALAN</t>
  </si>
  <si>
    <t xml:space="preserve"> NANGA ELLA</t>
  </si>
  <si>
    <t xml:space="preserve"> MANUKUNG</t>
  </si>
  <si>
    <t xml:space="preserve"> BORA</t>
  </si>
  <si>
    <t xml:space="preserve"> TONTANG</t>
  </si>
  <si>
    <t xml:space="preserve"> LANJAK</t>
  </si>
  <si>
    <t xml:space="preserve"> ULAK PAUK</t>
  </si>
  <si>
    <t xml:space="preserve"> PULAU MAJANG</t>
  </si>
  <si>
    <t xml:space="preserve"> BELIKAI</t>
  </si>
  <si>
    <t xml:space="preserve"> SEBERUANG</t>
  </si>
  <si>
    <t xml:space="preserve"> SAJINGAN</t>
  </si>
  <si>
    <t xml:space="preserve"> NANGA KANTUK</t>
  </si>
  <si>
    <t xml:space="preserve"> NIBUNG</t>
  </si>
  <si>
    <t xml:space="preserve"> EMBALOH</t>
  </si>
  <si>
    <t xml:space="preserve"> JONGKONG</t>
  </si>
  <si>
    <t xml:space="preserve"> BUNUT</t>
  </si>
  <si>
    <t xml:space="preserve"> PIASAK</t>
  </si>
  <si>
    <t xml:space="preserve"> UJUNG SAID</t>
  </si>
  <si>
    <t xml:space="preserve"> SERAWAI</t>
  </si>
  <si>
    <t xml:space="preserve"> SINAR PEKAYAU</t>
  </si>
  <si>
    <t xml:space="preserve"> BADAU</t>
  </si>
  <si>
    <t xml:space="preserve"> BALAI KARANGAN</t>
  </si>
  <si>
    <t xml:space="preserve"> SEMITAU</t>
  </si>
  <si>
    <t xml:space="preserve"> TEPUAI</t>
  </si>
  <si>
    <t xml:space="preserve"> KOTA BARU</t>
  </si>
  <si>
    <t xml:space="preserve"> SANDAI-TAYAP</t>
  </si>
  <si>
    <t xml:space="preserve"> CEMPAKA PUTIH</t>
  </si>
  <si>
    <t xml:space="preserve"> KETUNGAU</t>
  </si>
  <si>
    <t xml:space="preserve"> NANGA LEBANG</t>
  </si>
  <si>
    <t xml:space="preserve"> NANGA SILAT</t>
  </si>
  <si>
    <t xml:space="preserve"> TEBIDAH</t>
  </si>
  <si>
    <t xml:space="preserve"> SENANING</t>
  </si>
  <si>
    <t xml:space="preserve"> JASA</t>
  </si>
  <si>
    <t xml:space="preserve"> LEMUKUTAN</t>
  </si>
  <si>
    <t xml:space="preserve"> SIDING</t>
  </si>
  <si>
    <t xml:space="preserve"> BALAI SEPUAK</t>
  </si>
  <si>
    <t>TUMBANG TITI</t>
  </si>
  <si>
    <t xml:space="preserve"> KENDAWANGAN KANAN</t>
  </si>
  <si>
    <t xml:space="preserve"> AIR HITAM</t>
  </si>
  <si>
    <t xml:space="preserve"> TANJUNG SATAI</t>
  </si>
  <si>
    <t xml:space="preserve"> DUSUN BESAR</t>
  </si>
  <si>
    <t xml:space="preserve"> AIR UPAS</t>
  </si>
  <si>
    <t>12 Jam</t>
  </si>
  <si>
    <t>24 Jam</t>
  </si>
  <si>
    <t xml:space="preserve"> TJ SALEH</t>
  </si>
  <si>
    <t xml:space="preserve"> NG. BELITANG</t>
  </si>
  <si>
    <t xml:space="preserve"> NANGA MERAKAI</t>
  </si>
  <si>
    <t xml:space="preserve"> TEMAJOK</t>
  </si>
  <si>
    <t xml:space="preserve"> NANGA SAYAN</t>
  </si>
  <si>
    <t>NERACA DAYA KALIMANTAN BARAT DESEMBER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</si>
</sst>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41" fontId="2" fillId="2" borderId="0" xfId="1" applyFont="1" applyFill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41" fontId="4" fillId="2" borderId="1" xfId="1" applyFont="1" applyFill="1" applyBorder="1"/>
    <xf numFmtId="165" fontId="4" fillId="2" borderId="1" xfId="1" applyNumberFormat="1" applyFont="1" applyFill="1" applyBorder="1"/>
    <xf numFmtId="0" fontId="5" fillId="2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41" fontId="4" fillId="2" borderId="3" xfId="1" applyFont="1" applyFill="1" applyBorder="1"/>
    <xf numFmtId="165" fontId="4" fillId="2" borderId="3" xfId="1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41" fontId="4" fillId="2" borderId="2" xfId="1" applyFont="1" applyFill="1" applyBorder="1"/>
    <xf numFmtId="165" fontId="4" fillId="2" borderId="2" xfId="1" applyNumberFormat="1" applyFont="1" applyFill="1" applyBorder="1"/>
    <xf numFmtId="0" fontId="2" fillId="2" borderId="2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 vertical="center"/>
    </xf>
    <xf numFmtId="41" fontId="4" fillId="2" borderId="5" xfId="1" applyFont="1" applyFill="1" applyBorder="1"/>
    <xf numFmtId="165" fontId="4" fillId="2" borderId="5" xfId="1" applyNumberFormat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5"/>
  <sheetViews>
    <sheetView tabSelected="1" zoomScale="130" zoomScaleNormal="130" workbookViewId="0">
      <selection activeCell="E10" sqref="E10"/>
    </sheetView>
  </sheetViews>
  <sheetFormatPr defaultRowHeight="15" x14ac:dyDescent="0.25"/>
  <cols>
    <col min="1" max="1" width="5.42578125" style="1" customWidth="1"/>
    <col min="2" max="2" width="9.140625" style="2"/>
    <col min="3" max="3" width="19.5703125" style="1" bestFit="1" customWidth="1"/>
    <col min="4" max="4" width="8.7109375" style="2" customWidth="1"/>
    <col min="5" max="7" width="12.140625" style="1" customWidth="1"/>
    <col min="8" max="8" width="10" style="1" customWidth="1"/>
    <col min="9" max="9" width="9.7109375" style="1" customWidth="1"/>
    <col min="10" max="10" width="18" style="1" customWidth="1"/>
    <col min="11" max="14" width="9.85546875" style="1" bestFit="1" customWidth="1"/>
    <col min="15" max="16384" width="9.140625" style="1"/>
  </cols>
  <sheetData>
    <row r="2" spans="2:14" ht="24.75" customHeight="1" x14ac:dyDescent="0.25">
      <c r="B2" s="13" t="s">
        <v>70</v>
      </c>
      <c r="C2" s="13"/>
      <c r="D2" s="13"/>
      <c r="E2" s="13"/>
      <c r="F2" s="13"/>
      <c r="G2" s="13"/>
      <c r="H2" s="13"/>
      <c r="I2" s="13"/>
      <c r="J2" s="13"/>
    </row>
    <row r="4" spans="2:14" s="3" customFormat="1" ht="35.25" customHeight="1" x14ac:dyDescent="0.25">
      <c r="B4" s="6" t="s">
        <v>0</v>
      </c>
      <c r="C4" s="6" t="s">
        <v>1</v>
      </c>
      <c r="D4" s="7" t="s">
        <v>9</v>
      </c>
      <c r="E4" s="8" t="s">
        <v>2</v>
      </c>
      <c r="F4" s="8" t="s">
        <v>3</v>
      </c>
      <c r="G4" s="8" t="s">
        <v>4</v>
      </c>
      <c r="H4" s="7" t="s">
        <v>5</v>
      </c>
      <c r="I4" s="7"/>
      <c r="J4" s="6" t="s">
        <v>6</v>
      </c>
    </row>
    <row r="5" spans="2:14" ht="24.75" customHeight="1" x14ac:dyDescent="0.25">
      <c r="B5" s="14"/>
      <c r="C5" s="14"/>
      <c r="D5" s="15"/>
      <c r="E5" s="16" t="s">
        <v>7</v>
      </c>
      <c r="F5" s="16" t="s">
        <v>7</v>
      </c>
      <c r="G5" s="16" t="s">
        <v>7</v>
      </c>
      <c r="H5" s="16" t="s">
        <v>7</v>
      </c>
      <c r="I5" s="16" t="s">
        <v>8</v>
      </c>
      <c r="J5" s="14"/>
    </row>
    <row r="6" spans="2:14" ht="3.75" customHeight="1" x14ac:dyDescent="0.25">
      <c r="B6" s="22"/>
      <c r="C6" s="23"/>
      <c r="D6" s="24"/>
      <c r="E6" s="23"/>
      <c r="F6" s="23"/>
      <c r="G6" s="23"/>
      <c r="H6" s="23"/>
      <c r="I6" s="23"/>
      <c r="J6" s="25"/>
    </row>
    <row r="7" spans="2:14" x14ac:dyDescent="0.25">
      <c r="B7" s="17">
        <v>1</v>
      </c>
      <c r="C7" s="18" t="s">
        <v>10</v>
      </c>
      <c r="D7" s="17" t="s">
        <v>64</v>
      </c>
      <c r="E7" s="19">
        <v>629100</v>
      </c>
      <c r="F7" s="19">
        <v>579800</v>
      </c>
      <c r="G7" s="19">
        <v>388800</v>
      </c>
      <c r="H7" s="19">
        <f>F7-G7</f>
        <v>191000</v>
      </c>
      <c r="I7" s="20">
        <f>100*H7/F7</f>
        <v>32.942393928941016</v>
      </c>
      <c r="J7" s="21"/>
      <c r="K7" s="4"/>
      <c r="L7" s="4"/>
      <c r="M7" s="4"/>
      <c r="N7" s="4"/>
    </row>
    <row r="8" spans="2:14" x14ac:dyDescent="0.25">
      <c r="B8" s="9">
        <f>B7+1</f>
        <v>2</v>
      </c>
      <c r="C8" s="10" t="s">
        <v>13</v>
      </c>
      <c r="D8" s="9" t="s">
        <v>64</v>
      </c>
      <c r="E8" s="11">
        <v>50080</v>
      </c>
      <c r="F8" s="11">
        <v>35250</v>
      </c>
      <c r="G8" s="11">
        <v>36880</v>
      </c>
      <c r="H8" s="11">
        <f t="shared" ref="H8:H12" si="0">F8-G8</f>
        <v>-1630</v>
      </c>
      <c r="I8" s="12">
        <f>100*H8/F8</f>
        <v>-4.624113475177305</v>
      </c>
      <c r="J8" s="5"/>
      <c r="K8" s="4"/>
      <c r="L8" s="4"/>
      <c r="M8" s="4"/>
      <c r="N8" s="4"/>
    </row>
    <row r="9" spans="2:14" x14ac:dyDescent="0.25">
      <c r="B9" s="9">
        <f t="shared" ref="B9:B12" si="1">B8+1</f>
        <v>3</v>
      </c>
      <c r="C9" s="10" t="s">
        <v>12</v>
      </c>
      <c r="D9" s="9" t="s">
        <v>64</v>
      </c>
      <c r="E9" s="11">
        <v>7600</v>
      </c>
      <c r="F9" s="11">
        <v>4500</v>
      </c>
      <c r="G9" s="11">
        <v>4100</v>
      </c>
      <c r="H9" s="11">
        <f t="shared" si="0"/>
        <v>400</v>
      </c>
      <c r="I9" s="12">
        <f t="shared" ref="I9:I65" si="2">100*H9/F9</f>
        <v>8.8888888888888893</v>
      </c>
      <c r="J9" s="5"/>
      <c r="K9" s="4"/>
      <c r="L9" s="4"/>
      <c r="M9" s="4"/>
      <c r="N9" s="4"/>
    </row>
    <row r="10" spans="2:14" x14ac:dyDescent="0.25">
      <c r="B10" s="9">
        <f t="shared" si="1"/>
        <v>4</v>
      </c>
      <c r="C10" s="10" t="s">
        <v>11</v>
      </c>
      <c r="D10" s="9" t="s">
        <v>64</v>
      </c>
      <c r="E10" s="11">
        <v>52530</v>
      </c>
      <c r="F10" s="11">
        <v>29900</v>
      </c>
      <c r="G10" s="11">
        <v>29600</v>
      </c>
      <c r="H10" s="11">
        <f t="shared" si="0"/>
        <v>300</v>
      </c>
      <c r="I10" s="12">
        <f t="shared" si="2"/>
        <v>1.0033444816053512</v>
      </c>
      <c r="J10" s="5"/>
      <c r="K10" s="4"/>
      <c r="L10" s="4"/>
      <c r="M10" s="4"/>
      <c r="N10" s="4"/>
    </row>
    <row r="11" spans="2:14" x14ac:dyDescent="0.25">
      <c r="B11" s="9">
        <f t="shared" si="1"/>
        <v>5</v>
      </c>
      <c r="C11" s="10" t="s">
        <v>14</v>
      </c>
      <c r="D11" s="9" t="s">
        <v>64</v>
      </c>
      <c r="E11" s="11">
        <v>16900</v>
      </c>
      <c r="F11" s="11">
        <v>11000</v>
      </c>
      <c r="G11" s="11">
        <v>9600</v>
      </c>
      <c r="H11" s="11">
        <f t="shared" si="0"/>
        <v>1400</v>
      </c>
      <c r="I11" s="12">
        <f t="shared" si="2"/>
        <v>12.727272727272727</v>
      </c>
      <c r="J11" s="5"/>
      <c r="K11" s="4"/>
      <c r="L11" s="4"/>
      <c r="M11" s="4"/>
      <c r="N11" s="4"/>
    </row>
    <row r="12" spans="2:14" x14ac:dyDescent="0.25">
      <c r="B12" s="26">
        <f t="shared" si="1"/>
        <v>6</v>
      </c>
      <c r="C12" s="27" t="s">
        <v>15</v>
      </c>
      <c r="D12" s="26" t="s">
        <v>64</v>
      </c>
      <c r="E12" s="28">
        <v>12400</v>
      </c>
      <c r="F12" s="28">
        <v>8300</v>
      </c>
      <c r="G12" s="28">
        <v>8000</v>
      </c>
      <c r="H12" s="28">
        <f t="shared" si="0"/>
        <v>300</v>
      </c>
      <c r="I12" s="29">
        <f t="shared" si="2"/>
        <v>3.6144578313253013</v>
      </c>
      <c r="J12" s="30"/>
      <c r="K12" s="4"/>
      <c r="L12" s="4"/>
      <c r="M12" s="4"/>
      <c r="N12" s="4"/>
    </row>
    <row r="13" spans="2:14" ht="3.75" customHeight="1" x14ac:dyDescent="0.25">
      <c r="B13" s="31"/>
      <c r="C13" s="32"/>
      <c r="D13" s="33"/>
      <c r="E13" s="34">
        <v>0</v>
      </c>
      <c r="F13" s="34">
        <v>0</v>
      </c>
      <c r="G13" s="34">
        <v>0</v>
      </c>
      <c r="H13" s="34">
        <v>0</v>
      </c>
      <c r="I13" s="35"/>
      <c r="J13" s="25"/>
      <c r="K13" s="4"/>
      <c r="L13" s="4"/>
      <c r="M13" s="4"/>
      <c r="N13" s="4"/>
    </row>
    <row r="14" spans="2:14" x14ac:dyDescent="0.25">
      <c r="B14" s="17">
        <v>7</v>
      </c>
      <c r="C14" s="18" t="s">
        <v>16</v>
      </c>
      <c r="D14" s="17" t="s">
        <v>63</v>
      </c>
      <c r="E14" s="19">
        <v>440</v>
      </c>
      <c r="F14" s="19">
        <v>282</v>
      </c>
      <c r="G14" s="19">
        <v>100</v>
      </c>
      <c r="H14" s="19">
        <f t="shared" ref="H14:H65" si="3">F14-G14</f>
        <v>182</v>
      </c>
      <c r="I14" s="20">
        <f t="shared" si="2"/>
        <v>64.539007092198588</v>
      </c>
      <c r="J14" s="21"/>
      <c r="K14" s="4"/>
      <c r="L14" s="4"/>
      <c r="M14" s="4"/>
      <c r="N14" s="4"/>
    </row>
    <row r="15" spans="2:14" x14ac:dyDescent="0.25">
      <c r="B15" s="9">
        <f t="shared" ref="B15:B65" si="4">B14+1</f>
        <v>8</v>
      </c>
      <c r="C15" s="10" t="s">
        <v>17</v>
      </c>
      <c r="D15" s="9" t="s">
        <v>63</v>
      </c>
      <c r="E15" s="11">
        <v>2755</v>
      </c>
      <c r="F15" s="11">
        <v>1381</v>
      </c>
      <c r="G15" s="11">
        <v>0</v>
      </c>
      <c r="H15" s="11">
        <v>0</v>
      </c>
      <c r="I15" s="12">
        <v>0</v>
      </c>
      <c r="J15" s="5"/>
      <c r="K15" s="4"/>
      <c r="L15" s="4"/>
      <c r="M15" s="4"/>
      <c r="N15" s="4"/>
    </row>
    <row r="16" spans="2:14" x14ac:dyDescent="0.25">
      <c r="B16" s="9">
        <f t="shared" si="4"/>
        <v>9</v>
      </c>
      <c r="C16" s="10" t="s">
        <v>18</v>
      </c>
      <c r="D16" s="9" t="s">
        <v>64</v>
      </c>
      <c r="E16" s="11">
        <v>5300</v>
      </c>
      <c r="F16" s="11">
        <v>4244</v>
      </c>
      <c r="G16" s="11">
        <v>1850</v>
      </c>
      <c r="H16" s="11">
        <f t="shared" si="3"/>
        <v>2394</v>
      </c>
      <c r="I16" s="12">
        <f t="shared" si="2"/>
        <v>56.40904806786051</v>
      </c>
      <c r="J16" s="5"/>
      <c r="K16" s="4"/>
      <c r="L16" s="4"/>
      <c r="M16" s="4"/>
      <c r="N16" s="4"/>
    </row>
    <row r="17" spans="2:14" x14ac:dyDescent="0.25">
      <c r="B17" s="9">
        <f t="shared" si="4"/>
        <v>10</v>
      </c>
      <c r="C17" s="10" t="s">
        <v>65</v>
      </c>
      <c r="D17" s="9" t="s">
        <v>63</v>
      </c>
      <c r="E17" s="11">
        <v>770</v>
      </c>
      <c r="F17" s="11">
        <v>628</v>
      </c>
      <c r="G17" s="11">
        <v>217</v>
      </c>
      <c r="H17" s="11">
        <f t="shared" si="3"/>
        <v>411</v>
      </c>
      <c r="I17" s="12">
        <f t="shared" si="2"/>
        <v>65.445859872611464</v>
      </c>
      <c r="J17" s="5"/>
      <c r="K17" s="4"/>
      <c r="L17" s="4"/>
      <c r="M17" s="4"/>
      <c r="N17" s="4"/>
    </row>
    <row r="18" spans="2:14" x14ac:dyDescent="0.25">
      <c r="B18" s="9">
        <f t="shared" si="4"/>
        <v>11</v>
      </c>
      <c r="C18" s="10" t="s">
        <v>19</v>
      </c>
      <c r="D18" s="9" t="s">
        <v>63</v>
      </c>
      <c r="E18" s="11">
        <v>500</v>
      </c>
      <c r="F18" s="11">
        <v>425</v>
      </c>
      <c r="G18" s="11">
        <v>142</v>
      </c>
      <c r="H18" s="11">
        <f t="shared" si="3"/>
        <v>283</v>
      </c>
      <c r="I18" s="12">
        <f t="shared" si="2"/>
        <v>66.588235294117652</v>
      </c>
      <c r="J18" s="5"/>
      <c r="K18" s="4"/>
      <c r="L18" s="4"/>
      <c r="M18" s="4"/>
      <c r="N18" s="4"/>
    </row>
    <row r="19" spans="2:14" x14ac:dyDescent="0.25">
      <c r="B19" s="9">
        <f t="shared" si="4"/>
        <v>12</v>
      </c>
      <c r="C19" s="10" t="s">
        <v>20</v>
      </c>
      <c r="D19" s="9" t="s">
        <v>63</v>
      </c>
      <c r="E19" s="11">
        <v>216</v>
      </c>
      <c r="F19" s="11">
        <v>183.6</v>
      </c>
      <c r="G19" s="11">
        <v>120</v>
      </c>
      <c r="H19" s="11">
        <f t="shared" si="3"/>
        <v>63.599999999999994</v>
      </c>
      <c r="I19" s="12">
        <f t="shared" si="2"/>
        <v>34.640522875816991</v>
      </c>
      <c r="J19" s="5"/>
      <c r="K19" s="4"/>
      <c r="L19" s="4"/>
      <c r="M19" s="4"/>
      <c r="N19" s="4"/>
    </row>
    <row r="20" spans="2:14" x14ac:dyDescent="0.25">
      <c r="B20" s="9">
        <f t="shared" si="4"/>
        <v>13</v>
      </c>
      <c r="C20" s="10" t="s">
        <v>21</v>
      </c>
      <c r="D20" s="9" t="s">
        <v>63</v>
      </c>
      <c r="E20" s="11">
        <v>170</v>
      </c>
      <c r="F20" s="11">
        <v>144.5</v>
      </c>
      <c r="G20" s="11">
        <v>46</v>
      </c>
      <c r="H20" s="11">
        <f t="shared" si="3"/>
        <v>98.5</v>
      </c>
      <c r="I20" s="12">
        <f t="shared" si="2"/>
        <v>68.16608996539793</v>
      </c>
      <c r="J20" s="5"/>
      <c r="K20" s="4"/>
      <c r="L20" s="4"/>
      <c r="M20" s="4"/>
      <c r="N20" s="4"/>
    </row>
    <row r="21" spans="2:14" x14ac:dyDescent="0.25">
      <c r="B21" s="9">
        <f t="shared" si="4"/>
        <v>14</v>
      </c>
      <c r="C21" s="10" t="s">
        <v>22</v>
      </c>
      <c r="D21" s="9" t="s">
        <v>63</v>
      </c>
      <c r="E21" s="11">
        <v>1945</v>
      </c>
      <c r="F21" s="11">
        <v>1653.25</v>
      </c>
      <c r="G21" s="11">
        <v>900</v>
      </c>
      <c r="H21" s="11">
        <f t="shared" si="3"/>
        <v>753.25</v>
      </c>
      <c r="I21" s="12">
        <f t="shared" si="2"/>
        <v>45.561772266747319</v>
      </c>
      <c r="J21" s="5"/>
      <c r="K21" s="4"/>
      <c r="L21" s="4"/>
      <c r="M21" s="4"/>
      <c r="N21" s="4"/>
    </row>
    <row r="22" spans="2:14" x14ac:dyDescent="0.25">
      <c r="B22" s="9">
        <f t="shared" si="4"/>
        <v>15</v>
      </c>
      <c r="C22" s="10" t="s">
        <v>23</v>
      </c>
      <c r="D22" s="9" t="s">
        <v>63</v>
      </c>
      <c r="E22" s="11">
        <v>232</v>
      </c>
      <c r="F22" s="11">
        <v>197.2</v>
      </c>
      <c r="G22" s="11">
        <v>135</v>
      </c>
      <c r="H22" s="11">
        <f t="shared" si="3"/>
        <v>62.199999999999989</v>
      </c>
      <c r="I22" s="12">
        <f t="shared" si="2"/>
        <v>31.541582150101416</v>
      </c>
      <c r="J22" s="5"/>
      <c r="K22" s="4"/>
      <c r="L22" s="4"/>
      <c r="M22" s="4"/>
      <c r="N22" s="4"/>
    </row>
    <row r="23" spans="2:14" x14ac:dyDescent="0.25">
      <c r="B23" s="9">
        <f t="shared" si="4"/>
        <v>16</v>
      </c>
      <c r="C23" s="10" t="s">
        <v>69</v>
      </c>
      <c r="D23" s="9" t="s">
        <v>63</v>
      </c>
      <c r="E23" s="11">
        <v>529</v>
      </c>
      <c r="F23" s="11">
        <v>449.65</v>
      </c>
      <c r="G23" s="11">
        <v>325</v>
      </c>
      <c r="H23" s="11">
        <f t="shared" si="3"/>
        <v>124.64999999999998</v>
      </c>
      <c r="I23" s="12">
        <f t="shared" si="2"/>
        <v>27.72156121427777</v>
      </c>
      <c r="J23" s="5"/>
      <c r="K23" s="4"/>
      <c r="L23" s="4"/>
      <c r="M23" s="4"/>
      <c r="N23" s="4"/>
    </row>
    <row r="24" spans="2:14" x14ac:dyDescent="0.25">
      <c r="B24" s="9">
        <f t="shared" si="4"/>
        <v>17</v>
      </c>
      <c r="C24" s="10" t="s">
        <v>24</v>
      </c>
      <c r="D24" s="9" t="s">
        <v>63</v>
      </c>
      <c r="E24" s="11">
        <v>1078</v>
      </c>
      <c r="F24" s="11">
        <v>703.8</v>
      </c>
      <c r="G24" s="11">
        <v>300</v>
      </c>
      <c r="H24" s="11">
        <f t="shared" si="3"/>
        <v>403.79999999999995</v>
      </c>
      <c r="I24" s="12">
        <f t="shared" si="2"/>
        <v>57.374254049445859</v>
      </c>
      <c r="J24" s="5"/>
      <c r="K24" s="4"/>
      <c r="L24" s="4"/>
      <c r="M24" s="4"/>
      <c r="N24" s="4"/>
    </row>
    <row r="25" spans="2:14" x14ac:dyDescent="0.25">
      <c r="B25" s="9">
        <f t="shared" si="4"/>
        <v>18</v>
      </c>
      <c r="C25" s="10" t="s">
        <v>25</v>
      </c>
      <c r="D25" s="9" t="s">
        <v>63</v>
      </c>
      <c r="E25" s="11">
        <v>216</v>
      </c>
      <c r="F25" s="11">
        <v>183.6</v>
      </c>
      <c r="G25" s="11">
        <v>105</v>
      </c>
      <c r="H25" s="11">
        <f t="shared" si="3"/>
        <v>78.599999999999994</v>
      </c>
      <c r="I25" s="12">
        <f t="shared" si="2"/>
        <v>42.810457516339866</v>
      </c>
      <c r="J25" s="5"/>
      <c r="K25" s="4"/>
      <c r="L25" s="4"/>
      <c r="M25" s="4"/>
      <c r="N25" s="4"/>
    </row>
    <row r="26" spans="2:14" x14ac:dyDescent="0.25">
      <c r="B26" s="9">
        <f t="shared" si="4"/>
        <v>19</v>
      </c>
      <c r="C26" s="10" t="s">
        <v>26</v>
      </c>
      <c r="D26" s="9" t="s">
        <v>63</v>
      </c>
      <c r="E26" s="11">
        <v>660</v>
      </c>
      <c r="F26" s="11">
        <v>561</v>
      </c>
      <c r="G26" s="11">
        <v>415</v>
      </c>
      <c r="H26" s="11">
        <f t="shared" si="3"/>
        <v>146</v>
      </c>
      <c r="I26" s="12">
        <f t="shared" si="2"/>
        <v>26.024955436720141</v>
      </c>
      <c r="J26" s="5"/>
      <c r="K26" s="4"/>
      <c r="L26" s="4"/>
      <c r="M26" s="4"/>
      <c r="N26" s="4"/>
    </row>
    <row r="27" spans="2:14" x14ac:dyDescent="0.25">
      <c r="B27" s="9">
        <f t="shared" si="4"/>
        <v>20</v>
      </c>
      <c r="C27" s="10" t="s">
        <v>27</v>
      </c>
      <c r="D27" s="9" t="s">
        <v>63</v>
      </c>
      <c r="E27" s="11">
        <v>238</v>
      </c>
      <c r="F27" s="11">
        <v>202.3</v>
      </c>
      <c r="G27" s="11">
        <v>85</v>
      </c>
      <c r="H27" s="11">
        <f t="shared" si="3"/>
        <v>117.30000000000001</v>
      </c>
      <c r="I27" s="12">
        <f t="shared" si="2"/>
        <v>57.983193277310932</v>
      </c>
      <c r="J27" s="5"/>
      <c r="K27" s="4"/>
      <c r="L27" s="4"/>
      <c r="M27" s="4"/>
      <c r="N27" s="4"/>
    </row>
    <row r="28" spans="2:14" x14ac:dyDescent="0.25">
      <c r="B28" s="9">
        <f t="shared" si="4"/>
        <v>21</v>
      </c>
      <c r="C28" s="10" t="s">
        <v>28</v>
      </c>
      <c r="D28" s="9" t="s">
        <v>63</v>
      </c>
      <c r="E28" s="11">
        <v>156</v>
      </c>
      <c r="F28" s="11">
        <v>98.6</v>
      </c>
      <c r="G28" s="11">
        <v>55</v>
      </c>
      <c r="H28" s="11">
        <f t="shared" si="3"/>
        <v>43.599999999999994</v>
      </c>
      <c r="I28" s="12">
        <f t="shared" si="2"/>
        <v>44.219066937119671</v>
      </c>
      <c r="J28" s="5"/>
      <c r="K28" s="4"/>
      <c r="L28" s="4"/>
      <c r="M28" s="4"/>
      <c r="N28" s="4"/>
    </row>
    <row r="29" spans="2:14" x14ac:dyDescent="0.25">
      <c r="B29" s="9">
        <f t="shared" si="4"/>
        <v>22</v>
      </c>
      <c r="C29" s="10" t="s">
        <v>29</v>
      </c>
      <c r="D29" s="9" t="s">
        <v>63</v>
      </c>
      <c r="E29" s="11">
        <v>300</v>
      </c>
      <c r="F29" s="11">
        <v>170</v>
      </c>
      <c r="G29" s="11">
        <v>154</v>
      </c>
      <c r="H29" s="11">
        <f t="shared" si="3"/>
        <v>16</v>
      </c>
      <c r="I29" s="12">
        <f t="shared" si="2"/>
        <v>9.4117647058823533</v>
      </c>
      <c r="J29" s="5"/>
      <c r="K29" s="4"/>
      <c r="L29" s="4"/>
      <c r="M29" s="4"/>
      <c r="N29" s="4"/>
    </row>
    <row r="30" spans="2:14" x14ac:dyDescent="0.25">
      <c r="B30" s="9">
        <f t="shared" si="4"/>
        <v>23</v>
      </c>
      <c r="C30" s="10" t="s">
        <v>30</v>
      </c>
      <c r="D30" s="9" t="s">
        <v>63</v>
      </c>
      <c r="E30" s="11">
        <v>162</v>
      </c>
      <c r="F30" s="11">
        <v>137.69999999999999</v>
      </c>
      <c r="G30" s="11">
        <v>95</v>
      </c>
      <c r="H30" s="11">
        <f t="shared" si="3"/>
        <v>42.699999999999989</v>
      </c>
      <c r="I30" s="12">
        <f t="shared" si="2"/>
        <v>31.009440813362378</v>
      </c>
      <c r="J30" s="5"/>
      <c r="K30" s="4"/>
      <c r="L30" s="4"/>
      <c r="M30" s="4"/>
      <c r="N30" s="4"/>
    </row>
    <row r="31" spans="2:14" x14ac:dyDescent="0.25">
      <c r="B31" s="9">
        <f t="shared" si="4"/>
        <v>24</v>
      </c>
      <c r="C31" s="10" t="s">
        <v>31</v>
      </c>
      <c r="D31" s="9" t="s">
        <v>63</v>
      </c>
      <c r="E31" s="11">
        <v>220</v>
      </c>
      <c r="F31" s="11">
        <v>190</v>
      </c>
      <c r="G31" s="11">
        <v>40</v>
      </c>
      <c r="H31" s="11">
        <f t="shared" si="3"/>
        <v>150</v>
      </c>
      <c r="I31" s="12">
        <f t="shared" si="2"/>
        <v>78.94736842105263</v>
      </c>
      <c r="J31" s="5"/>
      <c r="K31" s="4"/>
      <c r="L31" s="4"/>
      <c r="M31" s="4"/>
      <c r="N31" s="4"/>
    </row>
    <row r="32" spans="2:14" x14ac:dyDescent="0.25">
      <c r="B32" s="9">
        <f t="shared" si="4"/>
        <v>25</v>
      </c>
      <c r="C32" s="10" t="s">
        <v>32</v>
      </c>
      <c r="D32" s="9" t="s">
        <v>63</v>
      </c>
      <c r="E32" s="11">
        <v>140</v>
      </c>
      <c r="F32" s="11">
        <v>119</v>
      </c>
      <c r="G32" s="11">
        <v>88</v>
      </c>
      <c r="H32" s="11">
        <f t="shared" si="3"/>
        <v>31</v>
      </c>
      <c r="I32" s="12">
        <f t="shared" si="2"/>
        <v>26.050420168067227</v>
      </c>
      <c r="J32" s="5"/>
      <c r="K32" s="4"/>
      <c r="L32" s="4"/>
      <c r="M32" s="4"/>
      <c r="N32" s="4"/>
    </row>
    <row r="33" spans="2:14" x14ac:dyDescent="0.25">
      <c r="B33" s="9">
        <f t="shared" si="4"/>
        <v>26</v>
      </c>
      <c r="C33" s="10" t="s">
        <v>33</v>
      </c>
      <c r="D33" s="9" t="s">
        <v>63</v>
      </c>
      <c r="E33" s="11">
        <v>80</v>
      </c>
      <c r="F33" s="11">
        <v>68</v>
      </c>
      <c r="G33" s="11">
        <v>53</v>
      </c>
      <c r="H33" s="11">
        <f t="shared" si="3"/>
        <v>15</v>
      </c>
      <c r="I33" s="12">
        <f t="shared" si="2"/>
        <v>22.058823529411764</v>
      </c>
      <c r="J33" s="5"/>
      <c r="K33" s="4"/>
      <c r="L33" s="4"/>
      <c r="M33" s="4"/>
      <c r="N33" s="4"/>
    </row>
    <row r="34" spans="2:14" x14ac:dyDescent="0.25">
      <c r="B34" s="9">
        <f t="shared" si="4"/>
        <v>27</v>
      </c>
      <c r="C34" s="10" t="s">
        <v>34</v>
      </c>
      <c r="D34" s="9" t="s">
        <v>63</v>
      </c>
      <c r="E34" s="11">
        <v>601</v>
      </c>
      <c r="F34" s="11">
        <v>510.85</v>
      </c>
      <c r="G34" s="11">
        <v>175</v>
      </c>
      <c r="H34" s="11">
        <f t="shared" si="3"/>
        <v>335.85</v>
      </c>
      <c r="I34" s="12">
        <f t="shared" si="2"/>
        <v>65.743368894978957</v>
      </c>
      <c r="J34" s="5"/>
      <c r="K34" s="4"/>
      <c r="L34" s="4"/>
      <c r="M34" s="4"/>
      <c r="N34" s="4"/>
    </row>
    <row r="35" spans="2:14" x14ac:dyDescent="0.25">
      <c r="B35" s="9">
        <f t="shared" si="4"/>
        <v>28</v>
      </c>
      <c r="C35" s="10" t="s">
        <v>35</v>
      </c>
      <c r="D35" s="9" t="s">
        <v>63</v>
      </c>
      <c r="E35" s="11">
        <v>2009</v>
      </c>
      <c r="F35" s="11">
        <v>1707.65</v>
      </c>
      <c r="G35" s="11">
        <v>610</v>
      </c>
      <c r="H35" s="11">
        <f t="shared" si="3"/>
        <v>1097.6500000000001</v>
      </c>
      <c r="I35" s="12">
        <f t="shared" si="2"/>
        <v>64.278394284543097</v>
      </c>
      <c r="J35" s="5"/>
      <c r="K35" s="4"/>
      <c r="L35" s="4"/>
      <c r="M35" s="4"/>
      <c r="N35" s="4"/>
    </row>
    <row r="36" spans="2:14" x14ac:dyDescent="0.25">
      <c r="B36" s="9">
        <f t="shared" si="4"/>
        <v>29</v>
      </c>
      <c r="C36" s="10" t="s">
        <v>36</v>
      </c>
      <c r="D36" s="9" t="s">
        <v>63</v>
      </c>
      <c r="E36" s="11">
        <v>570</v>
      </c>
      <c r="F36" s="11">
        <v>484.5</v>
      </c>
      <c r="G36" s="11">
        <v>350</v>
      </c>
      <c r="H36" s="11">
        <f t="shared" si="3"/>
        <v>134.5</v>
      </c>
      <c r="I36" s="12">
        <f t="shared" si="2"/>
        <v>27.760577915376675</v>
      </c>
      <c r="J36" s="5"/>
      <c r="K36" s="4"/>
      <c r="L36" s="4"/>
      <c r="M36" s="4"/>
      <c r="N36" s="4"/>
    </row>
    <row r="37" spans="2:14" x14ac:dyDescent="0.25">
      <c r="B37" s="9">
        <f t="shared" si="4"/>
        <v>30</v>
      </c>
      <c r="C37" s="10" t="s">
        <v>37</v>
      </c>
      <c r="D37" s="9" t="s">
        <v>63</v>
      </c>
      <c r="E37" s="11">
        <v>222</v>
      </c>
      <c r="F37" s="11">
        <v>188.7</v>
      </c>
      <c r="G37" s="11">
        <v>115</v>
      </c>
      <c r="H37" s="11">
        <f t="shared" si="3"/>
        <v>73.699999999999989</v>
      </c>
      <c r="I37" s="12">
        <f t="shared" si="2"/>
        <v>39.05670376258611</v>
      </c>
      <c r="J37" s="5"/>
      <c r="K37" s="4"/>
      <c r="L37" s="4"/>
      <c r="M37" s="4"/>
      <c r="N37" s="4"/>
    </row>
    <row r="38" spans="2:14" x14ac:dyDescent="0.25">
      <c r="B38" s="9">
        <f t="shared" si="4"/>
        <v>31</v>
      </c>
      <c r="C38" s="10" t="s">
        <v>38</v>
      </c>
      <c r="D38" s="9" t="s">
        <v>63</v>
      </c>
      <c r="E38" s="11">
        <v>496</v>
      </c>
      <c r="F38" s="11">
        <v>421.6</v>
      </c>
      <c r="G38" s="11">
        <v>180</v>
      </c>
      <c r="H38" s="11">
        <f t="shared" si="3"/>
        <v>241.60000000000002</v>
      </c>
      <c r="I38" s="12">
        <f t="shared" si="2"/>
        <v>57.305502846299817</v>
      </c>
      <c r="J38" s="5"/>
      <c r="K38" s="4"/>
      <c r="L38" s="4"/>
      <c r="M38" s="4"/>
      <c r="N38" s="4"/>
    </row>
    <row r="39" spans="2:14" x14ac:dyDescent="0.25">
      <c r="B39" s="9">
        <f t="shared" si="4"/>
        <v>32</v>
      </c>
      <c r="C39" s="10" t="s">
        <v>39</v>
      </c>
      <c r="D39" s="9" t="s">
        <v>63</v>
      </c>
      <c r="E39" s="11">
        <v>1896</v>
      </c>
      <c r="F39" s="11">
        <v>948.59999999999991</v>
      </c>
      <c r="G39" s="11">
        <v>560</v>
      </c>
      <c r="H39" s="11">
        <f t="shared" si="3"/>
        <v>388.59999999999991</v>
      </c>
      <c r="I39" s="12">
        <f t="shared" si="2"/>
        <v>40.965633565254052</v>
      </c>
      <c r="J39" s="5"/>
      <c r="K39" s="4"/>
      <c r="L39" s="4"/>
      <c r="M39" s="4"/>
      <c r="N39" s="4"/>
    </row>
    <row r="40" spans="2:14" x14ac:dyDescent="0.25">
      <c r="B40" s="9">
        <f t="shared" si="4"/>
        <v>33</v>
      </c>
      <c r="C40" s="10" t="s">
        <v>40</v>
      </c>
      <c r="D40" s="9" t="s">
        <v>63</v>
      </c>
      <c r="E40" s="11">
        <v>1084</v>
      </c>
      <c r="F40" s="11">
        <v>708.9</v>
      </c>
      <c r="G40" s="11">
        <v>312</v>
      </c>
      <c r="H40" s="11">
        <f t="shared" si="3"/>
        <v>396.9</v>
      </c>
      <c r="I40" s="12">
        <f t="shared" si="2"/>
        <v>55.98815065594583</v>
      </c>
      <c r="J40" s="5"/>
      <c r="K40" s="4"/>
      <c r="L40" s="4"/>
      <c r="M40" s="4"/>
      <c r="N40" s="4"/>
    </row>
    <row r="41" spans="2:14" x14ac:dyDescent="0.25">
      <c r="B41" s="9">
        <f t="shared" si="4"/>
        <v>34</v>
      </c>
      <c r="C41" s="10" t="s">
        <v>41</v>
      </c>
      <c r="D41" s="9" t="s">
        <v>64</v>
      </c>
      <c r="E41" s="11">
        <v>3800</v>
      </c>
      <c r="F41" s="11">
        <v>3004.75</v>
      </c>
      <c r="G41" s="11">
        <v>1300</v>
      </c>
      <c r="H41" s="11">
        <f t="shared" si="3"/>
        <v>1704.75</v>
      </c>
      <c r="I41" s="12">
        <f t="shared" si="2"/>
        <v>56.73516931525085</v>
      </c>
      <c r="J41" s="5"/>
      <c r="K41" s="4"/>
      <c r="L41" s="4"/>
      <c r="M41" s="4"/>
      <c r="N41" s="4"/>
    </row>
    <row r="42" spans="2:14" x14ac:dyDescent="0.25">
      <c r="B42" s="9">
        <f t="shared" si="4"/>
        <v>35</v>
      </c>
      <c r="C42" s="10" t="s">
        <v>42</v>
      </c>
      <c r="D42" s="9" t="s">
        <v>64</v>
      </c>
      <c r="E42" s="11">
        <v>7200</v>
      </c>
      <c r="F42" s="11">
        <v>5400</v>
      </c>
      <c r="G42" s="11">
        <v>4700</v>
      </c>
      <c r="H42" s="11">
        <f t="shared" si="3"/>
        <v>700</v>
      </c>
      <c r="I42" s="12">
        <f t="shared" si="2"/>
        <v>12.962962962962964</v>
      </c>
      <c r="J42" s="5"/>
      <c r="K42" s="4"/>
      <c r="L42" s="4"/>
      <c r="M42" s="4"/>
      <c r="N42" s="4"/>
    </row>
    <row r="43" spans="2:14" x14ac:dyDescent="0.25">
      <c r="B43" s="9">
        <f t="shared" si="4"/>
        <v>36</v>
      </c>
      <c r="C43" s="10" t="s">
        <v>43</v>
      </c>
      <c r="D43" s="9" t="s">
        <v>64</v>
      </c>
      <c r="E43" s="11">
        <v>6211</v>
      </c>
      <c r="F43" s="11">
        <v>4449.75</v>
      </c>
      <c r="G43" s="11">
        <v>2280</v>
      </c>
      <c r="H43" s="11">
        <f t="shared" si="3"/>
        <v>2169.75</v>
      </c>
      <c r="I43" s="12">
        <f t="shared" si="2"/>
        <v>48.761166357660542</v>
      </c>
      <c r="J43" s="5"/>
      <c r="K43" s="4"/>
      <c r="L43" s="4"/>
      <c r="M43" s="4"/>
      <c r="N43" s="4"/>
    </row>
    <row r="44" spans="2:14" x14ac:dyDescent="0.25">
      <c r="B44" s="9">
        <f t="shared" si="4"/>
        <v>37</v>
      </c>
      <c r="C44" s="10" t="s">
        <v>44</v>
      </c>
      <c r="D44" s="9" t="s">
        <v>64</v>
      </c>
      <c r="E44" s="11">
        <v>3990</v>
      </c>
      <c r="F44" s="11">
        <v>3391.5</v>
      </c>
      <c r="G44" s="11">
        <v>2700</v>
      </c>
      <c r="H44" s="11">
        <f t="shared" si="3"/>
        <v>691.5</v>
      </c>
      <c r="I44" s="12">
        <f t="shared" si="2"/>
        <v>20.389208314904909</v>
      </c>
      <c r="J44" s="5"/>
      <c r="K44" s="4"/>
      <c r="L44" s="4"/>
      <c r="M44" s="4"/>
      <c r="N44" s="4"/>
    </row>
    <row r="45" spans="2:14" x14ac:dyDescent="0.25">
      <c r="B45" s="9">
        <f t="shared" si="4"/>
        <v>38</v>
      </c>
      <c r="C45" s="10" t="s">
        <v>45</v>
      </c>
      <c r="D45" s="9" t="s">
        <v>64</v>
      </c>
      <c r="E45" s="11">
        <v>2300</v>
      </c>
      <c r="F45" s="11">
        <v>2100</v>
      </c>
      <c r="G45" s="11">
        <v>1500</v>
      </c>
      <c r="H45" s="11">
        <f t="shared" si="3"/>
        <v>600</v>
      </c>
      <c r="I45" s="12">
        <f t="shared" si="2"/>
        <v>28.571428571428573</v>
      </c>
      <c r="J45" s="5"/>
      <c r="K45" s="4"/>
      <c r="L45" s="4"/>
      <c r="M45" s="4"/>
      <c r="N45" s="4"/>
    </row>
    <row r="46" spans="2:14" x14ac:dyDescent="0.25">
      <c r="B46" s="9">
        <f t="shared" si="4"/>
        <v>39</v>
      </c>
      <c r="C46" s="10" t="s">
        <v>57</v>
      </c>
      <c r="D46" s="9" t="s">
        <v>63</v>
      </c>
      <c r="E46" s="11">
        <v>1850</v>
      </c>
      <c r="F46" s="11">
        <v>800</v>
      </c>
      <c r="G46" s="11">
        <v>800</v>
      </c>
      <c r="H46" s="11">
        <f t="shared" si="3"/>
        <v>0</v>
      </c>
      <c r="I46" s="12">
        <f t="shared" si="2"/>
        <v>0</v>
      </c>
      <c r="J46" s="5"/>
      <c r="K46" s="4"/>
      <c r="L46" s="4"/>
      <c r="M46" s="4"/>
      <c r="N46" s="4"/>
    </row>
    <row r="47" spans="2:14" x14ac:dyDescent="0.25">
      <c r="B47" s="9">
        <f t="shared" si="4"/>
        <v>40</v>
      </c>
      <c r="C47" s="10" t="s">
        <v>46</v>
      </c>
      <c r="D47" s="9" t="s">
        <v>64</v>
      </c>
      <c r="E47" s="11">
        <v>6000</v>
      </c>
      <c r="F47" s="11">
        <v>6000</v>
      </c>
      <c r="G47" s="11">
        <v>6000</v>
      </c>
      <c r="H47" s="11">
        <f t="shared" si="3"/>
        <v>0</v>
      </c>
      <c r="I47" s="12">
        <f t="shared" si="2"/>
        <v>0</v>
      </c>
      <c r="J47" s="5"/>
      <c r="K47" s="4"/>
      <c r="L47" s="4"/>
      <c r="M47" s="4"/>
      <c r="N47" s="4"/>
    </row>
    <row r="48" spans="2:14" x14ac:dyDescent="0.25">
      <c r="B48" s="9">
        <f t="shared" si="4"/>
        <v>41</v>
      </c>
      <c r="C48" s="10" t="s">
        <v>58</v>
      </c>
      <c r="D48" s="9" t="s">
        <v>63</v>
      </c>
      <c r="E48" s="11">
        <v>868</v>
      </c>
      <c r="F48" s="11">
        <v>516</v>
      </c>
      <c r="G48" s="11">
        <v>130</v>
      </c>
      <c r="H48" s="11">
        <f t="shared" si="3"/>
        <v>386</v>
      </c>
      <c r="I48" s="12">
        <f t="shared" si="2"/>
        <v>74.806201550387598</v>
      </c>
      <c r="J48" s="5"/>
      <c r="K48" s="4"/>
      <c r="L48" s="4"/>
      <c r="M48" s="4"/>
      <c r="N48" s="4"/>
    </row>
    <row r="49" spans="2:14" x14ac:dyDescent="0.25">
      <c r="B49" s="9">
        <f t="shared" si="4"/>
        <v>42</v>
      </c>
      <c r="C49" s="10" t="s">
        <v>59</v>
      </c>
      <c r="D49" s="9" t="s">
        <v>63</v>
      </c>
      <c r="E49" s="11">
        <v>1050</v>
      </c>
      <c r="F49" s="11">
        <v>680</v>
      </c>
      <c r="G49" s="11">
        <v>400</v>
      </c>
      <c r="H49" s="11">
        <f t="shared" si="3"/>
        <v>280</v>
      </c>
      <c r="I49" s="12">
        <f t="shared" si="2"/>
        <v>41.176470588235297</v>
      </c>
      <c r="J49" s="5"/>
      <c r="K49" s="4"/>
      <c r="L49" s="4"/>
      <c r="M49" s="4"/>
      <c r="N49" s="4"/>
    </row>
    <row r="50" spans="2:14" x14ac:dyDescent="0.25">
      <c r="B50" s="9">
        <f t="shared" si="4"/>
        <v>43</v>
      </c>
      <c r="C50" s="10" t="s">
        <v>60</v>
      </c>
      <c r="D50" s="9" t="s">
        <v>63</v>
      </c>
      <c r="E50" s="11">
        <v>1084</v>
      </c>
      <c r="F50" s="11">
        <v>820</v>
      </c>
      <c r="G50" s="11">
        <v>420</v>
      </c>
      <c r="H50" s="11">
        <f t="shared" si="3"/>
        <v>400</v>
      </c>
      <c r="I50" s="12">
        <f t="shared" si="2"/>
        <v>48.780487804878049</v>
      </c>
      <c r="J50" s="5"/>
      <c r="K50" s="4"/>
      <c r="L50" s="4"/>
      <c r="M50" s="4"/>
      <c r="N50" s="4"/>
    </row>
    <row r="51" spans="2:14" x14ac:dyDescent="0.25">
      <c r="B51" s="9">
        <f t="shared" si="4"/>
        <v>44</v>
      </c>
      <c r="C51" s="10" t="s">
        <v>61</v>
      </c>
      <c r="D51" s="9" t="s">
        <v>63</v>
      </c>
      <c r="E51" s="11">
        <v>1196</v>
      </c>
      <c r="F51" s="11">
        <v>770</v>
      </c>
      <c r="G51" s="11">
        <v>260</v>
      </c>
      <c r="H51" s="11">
        <f t="shared" si="3"/>
        <v>510</v>
      </c>
      <c r="I51" s="12">
        <f t="shared" si="2"/>
        <v>66.233766233766232</v>
      </c>
      <c r="J51" s="5"/>
      <c r="K51" s="4"/>
      <c r="L51" s="4"/>
      <c r="M51" s="4"/>
      <c r="N51" s="4"/>
    </row>
    <row r="52" spans="2:14" x14ac:dyDescent="0.25">
      <c r="B52" s="9">
        <f t="shared" si="4"/>
        <v>45</v>
      </c>
      <c r="C52" s="10" t="s">
        <v>47</v>
      </c>
      <c r="D52" s="9" t="s">
        <v>63</v>
      </c>
      <c r="E52" s="11">
        <v>280</v>
      </c>
      <c r="F52" s="11">
        <v>238</v>
      </c>
      <c r="G52" s="11">
        <v>134</v>
      </c>
      <c r="H52" s="11">
        <f t="shared" si="3"/>
        <v>104</v>
      </c>
      <c r="I52" s="12">
        <f t="shared" si="2"/>
        <v>43.69747899159664</v>
      </c>
      <c r="J52" s="5"/>
      <c r="K52" s="4"/>
      <c r="L52" s="4"/>
      <c r="M52" s="4"/>
      <c r="N52" s="4"/>
    </row>
    <row r="53" spans="2:14" x14ac:dyDescent="0.25">
      <c r="B53" s="9">
        <f t="shared" si="4"/>
        <v>46</v>
      </c>
      <c r="C53" s="10" t="s">
        <v>68</v>
      </c>
      <c r="D53" s="9" t="s">
        <v>63</v>
      </c>
      <c r="E53" s="11">
        <v>765</v>
      </c>
      <c r="F53" s="11">
        <v>650.25</v>
      </c>
      <c r="G53" s="11">
        <v>216</v>
      </c>
      <c r="H53" s="11">
        <f t="shared" si="3"/>
        <v>434.25</v>
      </c>
      <c r="I53" s="12">
        <f t="shared" si="2"/>
        <v>66.782006920415228</v>
      </c>
      <c r="J53" s="5"/>
      <c r="K53" s="4"/>
      <c r="L53" s="4"/>
      <c r="M53" s="4"/>
      <c r="N53" s="4"/>
    </row>
    <row r="54" spans="2:14" x14ac:dyDescent="0.25">
      <c r="B54" s="9">
        <f t="shared" si="4"/>
        <v>47</v>
      </c>
      <c r="C54" s="10" t="s">
        <v>48</v>
      </c>
      <c r="D54" s="9" t="s">
        <v>63</v>
      </c>
      <c r="E54" s="11">
        <v>213</v>
      </c>
      <c r="F54" s="11">
        <v>147.05000000000001</v>
      </c>
      <c r="G54" s="11">
        <v>92</v>
      </c>
      <c r="H54" s="11">
        <f t="shared" si="3"/>
        <v>55.050000000000011</v>
      </c>
      <c r="I54" s="12">
        <f t="shared" si="2"/>
        <v>37.436246174770488</v>
      </c>
      <c r="J54" s="5"/>
      <c r="K54" s="4"/>
      <c r="L54" s="4"/>
      <c r="M54" s="4"/>
      <c r="N54" s="4"/>
    </row>
    <row r="55" spans="2:14" x14ac:dyDescent="0.25">
      <c r="B55" s="9">
        <f t="shared" si="4"/>
        <v>48</v>
      </c>
      <c r="C55" s="10" t="s">
        <v>67</v>
      </c>
      <c r="D55" s="9" t="s">
        <v>63</v>
      </c>
      <c r="E55" s="11">
        <v>600</v>
      </c>
      <c r="F55" s="11">
        <v>510</v>
      </c>
      <c r="G55" s="11">
        <v>303</v>
      </c>
      <c r="H55" s="11">
        <f t="shared" si="3"/>
        <v>207</v>
      </c>
      <c r="I55" s="12">
        <f t="shared" si="2"/>
        <v>40.588235294117645</v>
      </c>
      <c r="J55" s="5"/>
      <c r="K55" s="4"/>
      <c r="L55" s="4"/>
      <c r="M55" s="4"/>
      <c r="N55" s="4"/>
    </row>
    <row r="56" spans="2:14" x14ac:dyDescent="0.25">
      <c r="B56" s="9">
        <f t="shared" si="4"/>
        <v>49</v>
      </c>
      <c r="C56" s="10" t="s">
        <v>49</v>
      </c>
      <c r="D56" s="9" t="s">
        <v>63</v>
      </c>
      <c r="E56" s="11">
        <v>218</v>
      </c>
      <c r="F56" s="11">
        <v>144.5</v>
      </c>
      <c r="G56" s="11">
        <v>87</v>
      </c>
      <c r="H56" s="11">
        <f t="shared" si="3"/>
        <v>57.5</v>
      </c>
      <c r="I56" s="12">
        <f t="shared" si="2"/>
        <v>39.792387543252595</v>
      </c>
      <c r="J56" s="5"/>
      <c r="K56" s="4"/>
      <c r="L56" s="4"/>
      <c r="M56" s="4"/>
      <c r="N56" s="4"/>
    </row>
    <row r="57" spans="2:14" x14ac:dyDescent="0.25">
      <c r="B57" s="9">
        <f t="shared" si="4"/>
        <v>50</v>
      </c>
      <c r="C57" s="10" t="s">
        <v>50</v>
      </c>
      <c r="D57" s="9" t="s">
        <v>63</v>
      </c>
      <c r="E57" s="11">
        <v>748</v>
      </c>
      <c r="F57" s="11">
        <v>404.6</v>
      </c>
      <c r="G57" s="11">
        <v>293</v>
      </c>
      <c r="H57" s="11">
        <f t="shared" si="3"/>
        <v>111.60000000000002</v>
      </c>
      <c r="I57" s="12">
        <f t="shared" si="2"/>
        <v>27.58279782501236</v>
      </c>
      <c r="J57" s="5"/>
      <c r="K57" s="4"/>
      <c r="L57" s="4"/>
      <c r="M57" s="4"/>
      <c r="N57" s="4"/>
    </row>
    <row r="58" spans="2:14" x14ac:dyDescent="0.25">
      <c r="B58" s="9">
        <f t="shared" si="4"/>
        <v>51</v>
      </c>
      <c r="C58" s="10" t="s">
        <v>51</v>
      </c>
      <c r="D58" s="9" t="s">
        <v>63</v>
      </c>
      <c r="E58" s="11">
        <v>610</v>
      </c>
      <c r="F58" s="11">
        <v>518.5</v>
      </c>
      <c r="G58" s="11">
        <v>299</v>
      </c>
      <c r="H58" s="11">
        <f t="shared" si="3"/>
        <v>219.5</v>
      </c>
      <c r="I58" s="12">
        <f t="shared" si="2"/>
        <v>42.333654773384765</v>
      </c>
      <c r="J58" s="5"/>
      <c r="K58" s="4"/>
      <c r="L58" s="4"/>
      <c r="M58" s="4"/>
      <c r="N58" s="4"/>
    </row>
    <row r="59" spans="2:14" x14ac:dyDescent="0.25">
      <c r="B59" s="9">
        <f t="shared" si="4"/>
        <v>52</v>
      </c>
      <c r="C59" s="10" t="s">
        <v>52</v>
      </c>
      <c r="D59" s="9" t="s">
        <v>63</v>
      </c>
      <c r="E59" s="11">
        <v>488</v>
      </c>
      <c r="F59" s="11">
        <v>414.8</v>
      </c>
      <c r="G59" s="11">
        <v>253</v>
      </c>
      <c r="H59" s="11">
        <f t="shared" si="3"/>
        <v>161.80000000000001</v>
      </c>
      <c r="I59" s="12">
        <f t="shared" si="2"/>
        <v>39.006750241080042</v>
      </c>
      <c r="J59" s="5"/>
      <c r="K59" s="4"/>
      <c r="L59" s="4"/>
      <c r="M59" s="4"/>
      <c r="N59" s="4"/>
    </row>
    <row r="60" spans="2:14" x14ac:dyDescent="0.25">
      <c r="B60" s="9">
        <f t="shared" si="4"/>
        <v>53</v>
      </c>
      <c r="C60" s="10" t="s">
        <v>53</v>
      </c>
      <c r="D60" s="9" t="s">
        <v>63</v>
      </c>
      <c r="E60" s="11">
        <v>306</v>
      </c>
      <c r="F60" s="11">
        <v>260.09999999999997</v>
      </c>
      <c r="G60" s="11">
        <v>110</v>
      </c>
      <c r="H60" s="11">
        <f t="shared" si="3"/>
        <v>150.09999999999997</v>
      </c>
      <c r="I60" s="12">
        <f t="shared" si="2"/>
        <v>57.708573625528636</v>
      </c>
      <c r="J60" s="5"/>
      <c r="K60" s="4"/>
      <c r="L60" s="4"/>
      <c r="M60" s="4"/>
      <c r="N60" s="4"/>
    </row>
    <row r="61" spans="2:14" x14ac:dyDescent="0.25">
      <c r="B61" s="9">
        <f t="shared" si="4"/>
        <v>54</v>
      </c>
      <c r="C61" s="10" t="s">
        <v>54</v>
      </c>
      <c r="D61" s="9" t="s">
        <v>63</v>
      </c>
      <c r="E61" s="11">
        <v>412</v>
      </c>
      <c r="F61" s="11">
        <v>350.2</v>
      </c>
      <c r="G61" s="11">
        <v>155</v>
      </c>
      <c r="H61" s="11">
        <f t="shared" si="3"/>
        <v>195.2</v>
      </c>
      <c r="I61" s="12">
        <f t="shared" si="2"/>
        <v>55.739577384351804</v>
      </c>
      <c r="J61" s="5"/>
      <c r="K61" s="4"/>
      <c r="L61" s="4"/>
      <c r="M61" s="4"/>
      <c r="N61" s="4"/>
    </row>
    <row r="62" spans="2:14" x14ac:dyDescent="0.25">
      <c r="B62" s="9">
        <f t="shared" si="4"/>
        <v>55</v>
      </c>
      <c r="C62" s="10" t="s">
        <v>55</v>
      </c>
      <c r="D62" s="9" t="s">
        <v>63</v>
      </c>
      <c r="E62" s="11">
        <v>40</v>
      </c>
      <c r="F62" s="11">
        <v>34</v>
      </c>
      <c r="G62" s="11">
        <v>16</v>
      </c>
      <c r="H62" s="11">
        <f t="shared" si="3"/>
        <v>18</v>
      </c>
      <c r="I62" s="12">
        <f t="shared" si="2"/>
        <v>52.941176470588232</v>
      </c>
      <c r="J62" s="5"/>
      <c r="K62" s="4"/>
      <c r="L62" s="4"/>
      <c r="M62" s="4"/>
      <c r="N62" s="4"/>
    </row>
    <row r="63" spans="2:14" x14ac:dyDescent="0.25">
      <c r="B63" s="9">
        <f t="shared" si="4"/>
        <v>56</v>
      </c>
      <c r="C63" s="10" t="s">
        <v>66</v>
      </c>
      <c r="D63" s="9" t="s">
        <v>63</v>
      </c>
      <c r="E63" s="11">
        <v>3300</v>
      </c>
      <c r="F63" s="11">
        <v>2106.3000000000002</v>
      </c>
      <c r="G63" s="11">
        <v>1390</v>
      </c>
      <c r="H63" s="11">
        <f t="shared" si="3"/>
        <v>716.30000000000018</v>
      </c>
      <c r="I63" s="12">
        <f t="shared" si="2"/>
        <v>34.007501305606993</v>
      </c>
      <c r="J63" s="5"/>
      <c r="K63" s="4"/>
      <c r="L63" s="4"/>
      <c r="M63" s="4"/>
      <c r="N63" s="4"/>
    </row>
    <row r="64" spans="2:14" x14ac:dyDescent="0.25">
      <c r="B64" s="9">
        <f t="shared" si="4"/>
        <v>57</v>
      </c>
      <c r="C64" s="10" t="s">
        <v>56</v>
      </c>
      <c r="D64" s="9" t="s">
        <v>63</v>
      </c>
      <c r="E64" s="11">
        <v>996</v>
      </c>
      <c r="F64" s="11">
        <v>659.59999999999991</v>
      </c>
      <c r="G64" s="11">
        <v>355</v>
      </c>
      <c r="H64" s="11">
        <f t="shared" si="3"/>
        <v>304.59999999999991</v>
      </c>
      <c r="I64" s="12">
        <f t="shared" si="2"/>
        <v>46.179502728926614</v>
      </c>
      <c r="J64" s="5"/>
      <c r="K64" s="4"/>
      <c r="L64" s="4"/>
      <c r="M64" s="4"/>
      <c r="N64" s="4"/>
    </row>
    <row r="65" spans="2:14" x14ac:dyDescent="0.25">
      <c r="B65" s="9">
        <f t="shared" si="4"/>
        <v>58</v>
      </c>
      <c r="C65" s="10" t="s">
        <v>62</v>
      </c>
      <c r="D65" s="9" t="s">
        <v>64</v>
      </c>
      <c r="E65" s="11">
        <v>6275</v>
      </c>
      <c r="F65" s="11">
        <v>5741</v>
      </c>
      <c r="G65" s="11">
        <v>3100</v>
      </c>
      <c r="H65" s="11">
        <f t="shared" si="3"/>
        <v>2641</v>
      </c>
      <c r="I65" s="12">
        <f t="shared" si="2"/>
        <v>46.002438599547119</v>
      </c>
      <c r="J65" s="5"/>
      <c r="K65" s="4"/>
      <c r="L65" s="4"/>
      <c r="M65" s="4"/>
      <c r="N65" s="4"/>
    </row>
  </sheetData>
  <mergeCells count="6">
    <mergeCell ref="B4:B5"/>
    <mergeCell ref="C4:C5"/>
    <mergeCell ref="J4:J5"/>
    <mergeCell ref="H4:I4"/>
    <mergeCell ref="D4:D5"/>
    <mergeCell ref="B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 ELLHASYA</dc:creator>
  <cp:lastModifiedBy>GEST ELLHASYA</cp:lastModifiedBy>
  <dcterms:created xsi:type="dcterms:W3CDTF">2021-01-11T08:08:05Z</dcterms:created>
  <dcterms:modified xsi:type="dcterms:W3CDTF">2021-01-11T09:04:51Z</dcterms:modified>
</cp:coreProperties>
</file>