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035"/>
  </bookViews>
  <sheets>
    <sheet name="34" sheetId="1" r:id="rId1"/>
  </sheets>
  <externalReferences>
    <externalReference r:id="rId2"/>
  </externalReferences>
  <definedNames>
    <definedName name="_xlnm.Print_Area" localSheetId="0">'34'!$A$1:$R$18</definedName>
  </definedNames>
  <calcPr calcId="144525"/>
</workbook>
</file>

<file path=xl/calcChain.xml><?xml version="1.0" encoding="utf-8"?>
<calcChain xmlns="http://schemas.openxmlformats.org/spreadsheetml/2006/main">
  <c r="Q18" i="1" l="1"/>
  <c r="O18" i="1"/>
  <c r="M18" i="1"/>
  <c r="K18" i="1"/>
  <c r="I18" i="1"/>
  <c r="G18" i="1"/>
  <c r="F17" i="1"/>
  <c r="L17" i="1" s="1"/>
  <c r="E17" i="1"/>
  <c r="P17" i="1" s="1"/>
  <c r="D17" i="1"/>
  <c r="H17" i="1" s="1"/>
  <c r="C17" i="1"/>
  <c r="B17" i="1"/>
  <c r="A17" i="1"/>
  <c r="F16" i="1"/>
  <c r="L16" i="1" s="1"/>
  <c r="E16" i="1"/>
  <c r="P16" i="1" s="1"/>
  <c r="D16" i="1"/>
  <c r="H16" i="1" s="1"/>
  <c r="C16" i="1"/>
  <c r="B16" i="1"/>
  <c r="A16" i="1"/>
  <c r="F15" i="1"/>
  <c r="L15" i="1" s="1"/>
  <c r="E15" i="1"/>
  <c r="P15" i="1" s="1"/>
  <c r="D15" i="1"/>
  <c r="H15" i="1" s="1"/>
  <c r="C15" i="1"/>
  <c r="B15" i="1"/>
  <c r="A15" i="1"/>
  <c r="F14" i="1"/>
  <c r="L14" i="1" s="1"/>
  <c r="E14" i="1"/>
  <c r="P14" i="1" s="1"/>
  <c r="D14" i="1"/>
  <c r="H14" i="1" s="1"/>
  <c r="C14" i="1"/>
  <c r="B14" i="1"/>
  <c r="A14" i="1"/>
  <c r="F13" i="1"/>
  <c r="L13" i="1" s="1"/>
  <c r="E13" i="1"/>
  <c r="P13" i="1" s="1"/>
  <c r="D13" i="1"/>
  <c r="H13" i="1" s="1"/>
  <c r="C13" i="1"/>
  <c r="B13" i="1"/>
  <c r="A13" i="1"/>
  <c r="F12" i="1"/>
  <c r="L12" i="1" s="1"/>
  <c r="E12" i="1"/>
  <c r="P12" i="1" s="1"/>
  <c r="D12" i="1"/>
  <c r="H12" i="1" s="1"/>
  <c r="C12" i="1"/>
  <c r="B12" i="1"/>
  <c r="A12" i="1"/>
  <c r="F11" i="1"/>
  <c r="L11" i="1" s="1"/>
  <c r="E11" i="1"/>
  <c r="P11" i="1" s="1"/>
  <c r="D11" i="1"/>
  <c r="H11" i="1" s="1"/>
  <c r="C11" i="1"/>
  <c r="B11" i="1"/>
  <c r="A11" i="1"/>
  <c r="F10" i="1"/>
  <c r="L10" i="1" s="1"/>
  <c r="E10" i="1"/>
  <c r="P10" i="1" s="1"/>
  <c r="D10" i="1"/>
  <c r="H10" i="1" s="1"/>
  <c r="C10" i="1"/>
  <c r="B10" i="1"/>
  <c r="A10" i="1"/>
  <c r="F9" i="1"/>
  <c r="L9" i="1" s="1"/>
  <c r="E9" i="1"/>
  <c r="P9" i="1" s="1"/>
  <c r="D9" i="1"/>
  <c r="H9" i="1" s="1"/>
  <c r="C9" i="1"/>
  <c r="B9" i="1"/>
  <c r="A9" i="1"/>
  <c r="F8" i="1"/>
  <c r="E8" i="1"/>
  <c r="P8" i="1" s="1"/>
  <c r="D8" i="1"/>
  <c r="C8" i="1"/>
  <c r="B8" i="1"/>
  <c r="A8" i="1"/>
  <c r="A3" i="1"/>
  <c r="A2" i="1"/>
  <c r="J15" i="1" l="1"/>
  <c r="D18" i="1"/>
  <c r="F18" i="1"/>
  <c r="J9" i="1"/>
  <c r="J13" i="1"/>
  <c r="J17" i="1"/>
  <c r="J11" i="1"/>
  <c r="J8" i="1"/>
  <c r="J10" i="1"/>
  <c r="J12" i="1"/>
  <c r="J14" i="1"/>
  <c r="J16" i="1"/>
  <c r="E18" i="1"/>
  <c r="P18" i="1" s="1"/>
  <c r="N18" i="1"/>
  <c r="R18" i="1"/>
  <c r="H18" i="1"/>
  <c r="L18" i="1"/>
  <c r="N11" i="1"/>
  <c r="N15" i="1"/>
  <c r="R15" i="1"/>
  <c r="N8" i="1"/>
  <c r="R8" i="1"/>
  <c r="N9" i="1"/>
  <c r="R9" i="1"/>
  <c r="N10" i="1"/>
  <c r="R10" i="1"/>
  <c r="R11" i="1"/>
  <c r="N12" i="1"/>
  <c r="R12" i="1"/>
  <c r="N13" i="1"/>
  <c r="R13" i="1"/>
  <c r="N14" i="1"/>
  <c r="R14" i="1"/>
  <c r="N16" i="1"/>
  <c r="R16" i="1"/>
  <c r="N17" i="1"/>
  <c r="R17" i="1"/>
  <c r="H8" i="1"/>
  <c r="L8" i="1"/>
  <c r="J18" i="1" l="1"/>
</calcChain>
</file>

<file path=xl/sharedStrings.xml><?xml version="1.0" encoding="utf-8"?>
<sst xmlns="http://schemas.openxmlformats.org/spreadsheetml/2006/main" count="29" uniqueCount="14">
  <si>
    <t>CAKUPAN KUNJUNGAN NEONATAL MENURUT JENIS KELAMIN, KECAMATAN, DAN PUSKESMAS</t>
  </si>
  <si>
    <t>NO</t>
  </si>
  <si>
    <t>KECAMATAN</t>
  </si>
  <si>
    <t>PUSKESMAS</t>
  </si>
  <si>
    <t>JUMLAH LAHIR HIDUP</t>
  </si>
  <si>
    <t>KUNJUNGAN NEONATAL 1 KALI (KN1)</t>
  </si>
  <si>
    <t>KUNJUNGAN NEONATAL 3 KALI (KN LENGKAP)*</t>
  </si>
  <si>
    <t>L</t>
  </si>
  <si>
    <t>P</t>
  </si>
  <si>
    <t>L + P</t>
  </si>
  <si>
    <t>L  + P</t>
  </si>
  <si>
    <t>JUMLAH</t>
  </si>
  <si>
    <t>%</t>
  </si>
  <si>
    <t>JUMLAH (KAB/KOTA)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</si>
</sst>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3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0" tint="-0.1499984740745262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/>
    <xf numFmtId="0" fontId="11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37" fontId="7" fillId="3" borderId="12" xfId="1" applyNumberFormat="1" applyFont="1" applyFill="1" applyBorder="1" applyAlignment="1">
      <alignment vertical="center"/>
    </xf>
    <xf numFmtId="37" fontId="1" fillId="3" borderId="12" xfId="1" applyNumberFormat="1" applyFont="1" applyFill="1" applyBorder="1" applyAlignment="1">
      <alignment vertical="center"/>
    </xf>
    <xf numFmtId="37" fontId="8" fillId="3" borderId="12" xfId="1" applyNumberFormat="1" applyFont="1" applyFill="1" applyBorder="1" applyAlignment="1">
      <alignment vertical="center"/>
    </xf>
    <xf numFmtId="164" fontId="7" fillId="3" borderId="12" xfId="1" applyNumberFormat="1" applyFont="1" applyFill="1" applyBorder="1" applyAlignment="1">
      <alignment vertical="center"/>
    </xf>
    <xf numFmtId="164" fontId="1" fillId="3" borderId="12" xfId="1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7" fontId="8" fillId="0" borderId="12" xfId="1" applyNumberFormat="1" applyFont="1" applyBorder="1" applyAlignment="1">
      <alignment vertical="center"/>
    </xf>
    <xf numFmtId="37" fontId="1" fillId="2" borderId="12" xfId="1" applyNumberFormat="1" applyFont="1" applyFill="1" applyBorder="1" applyAlignment="1">
      <alignment vertical="center"/>
    </xf>
    <xf numFmtId="164" fontId="8" fillId="0" borderId="12" xfId="1" applyNumberFormat="1" applyFont="1" applyBorder="1" applyAlignment="1">
      <alignment vertical="center"/>
    </xf>
    <xf numFmtId="37" fontId="1" fillId="0" borderId="12" xfId="1" applyNumberFormat="1" applyFont="1" applyBorder="1" applyAlignment="1">
      <alignment vertical="center"/>
    </xf>
    <xf numFmtId="164" fontId="1" fillId="0" borderId="12" xfId="1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7" fontId="10" fillId="0" borderId="12" xfId="1" applyNumberFormat="1" applyFont="1" applyBorder="1" applyAlignment="1">
      <alignment vertical="center"/>
    </xf>
    <xf numFmtId="37" fontId="9" fillId="0" borderId="12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</cellXfs>
  <cellStyles count="34">
    <cellStyle name="Comma [0]" xfId="1" builtinId="6"/>
    <cellStyle name="Comma [0] 2" xfId="2"/>
    <cellStyle name="Comma [0] 2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17" xfId="12"/>
    <cellStyle name="Comma 18" xfId="13"/>
    <cellStyle name="Comma 19" xfId="14"/>
    <cellStyle name="Comma 2" xfId="15"/>
    <cellStyle name="Comma 2 2" xfId="16"/>
    <cellStyle name="Comma 20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 [0] 2" xfId="25"/>
    <cellStyle name="Excel Built-in Comma" xfId="26"/>
    <cellStyle name="Excel Built-in Normal" xfId="27"/>
    <cellStyle name="Millares [0]_Well Timing" xfId="28"/>
    <cellStyle name="Millares_Well Timing" xfId="29"/>
    <cellStyle name="Moneda [0]_Well Timing" xfId="30"/>
    <cellStyle name="Moneda_Well Timing" xfId="31"/>
    <cellStyle name="Normal" xfId="0" builtinId="0"/>
    <cellStyle name="Normal 2" xfId="32"/>
    <cellStyle name="Normal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data%20Upload/1.TABEL%20PROFIL%202019%20(2%20Mar%20)%20oke%20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A5" t="str">
            <v>KOTA SINGKAWANG</v>
          </cell>
        </row>
        <row r="6">
          <cell r="A6" t="str">
            <v>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SINGKAWANG SELATAN</v>
          </cell>
          <cell r="C9" t="str">
            <v>SINGKAWANG SELATAN I</v>
          </cell>
        </row>
        <row r="10">
          <cell r="A10">
            <v>2</v>
          </cell>
          <cell r="B10" t="str">
            <v>SINGKAWANG SELATAN</v>
          </cell>
          <cell r="C10" t="str">
            <v>SINGKAWANG SELATAN II</v>
          </cell>
        </row>
        <row r="11">
          <cell r="A11">
            <v>3</v>
          </cell>
          <cell r="B11" t="str">
            <v>SINGKAWANG UTARA</v>
          </cell>
          <cell r="C11" t="str">
            <v>SINGKAWANG UTARA I</v>
          </cell>
        </row>
        <row r="12">
          <cell r="A12">
            <v>4</v>
          </cell>
          <cell r="B12" t="str">
            <v>SINGKAWANG UTARA</v>
          </cell>
          <cell r="C12" t="str">
            <v>SINGKAWANG UTARA II</v>
          </cell>
        </row>
        <row r="13">
          <cell r="A13">
            <v>5</v>
          </cell>
          <cell r="B13" t="str">
            <v>SINGKAWANG TENGAH</v>
          </cell>
          <cell r="C13" t="str">
            <v>SINGKAWANG TENGAH I</v>
          </cell>
        </row>
        <row r="14">
          <cell r="A14">
            <v>6</v>
          </cell>
          <cell r="B14" t="str">
            <v>SINGKAWANG TENGAH</v>
          </cell>
          <cell r="C14" t="str">
            <v>SINGKAWANG TENGAH II</v>
          </cell>
        </row>
        <row r="15">
          <cell r="A15">
            <v>7</v>
          </cell>
          <cell r="B15" t="str">
            <v>SINGKAWANG TIMUR</v>
          </cell>
          <cell r="C15" t="str">
            <v>SINGKAWANG TIMUR I</v>
          </cell>
        </row>
        <row r="16">
          <cell r="A16">
            <v>8</v>
          </cell>
          <cell r="B16" t="str">
            <v>SINGKAWANG TIMUR</v>
          </cell>
          <cell r="C16" t="str">
            <v>SINGKAWANG TIMUR II</v>
          </cell>
        </row>
        <row r="17">
          <cell r="A17">
            <v>9</v>
          </cell>
          <cell r="B17" t="str">
            <v>SINGKAWANG BARAT</v>
          </cell>
          <cell r="C17" t="str">
            <v>SINGKAWANG BARAT I</v>
          </cell>
        </row>
        <row r="18">
          <cell r="A18">
            <v>10</v>
          </cell>
          <cell r="B18" t="str">
            <v>SINGKAWANG BARAT</v>
          </cell>
          <cell r="C18" t="str">
            <v>SINGKAWANG BARAT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2">
          <cell r="J12">
            <v>604</v>
          </cell>
        </row>
        <row r="13">
          <cell r="J13">
            <v>356</v>
          </cell>
        </row>
        <row r="14">
          <cell r="J14">
            <v>331</v>
          </cell>
        </row>
        <row r="15">
          <cell r="J15">
            <v>222</v>
          </cell>
        </row>
        <row r="16">
          <cell r="J16">
            <v>543</v>
          </cell>
        </row>
        <row r="17">
          <cell r="J17">
            <v>739</v>
          </cell>
        </row>
        <row r="18">
          <cell r="J18">
            <v>262</v>
          </cell>
        </row>
        <row r="19">
          <cell r="J19">
            <v>169</v>
          </cell>
        </row>
        <row r="20">
          <cell r="J20">
            <v>431</v>
          </cell>
        </row>
        <row r="21">
          <cell r="J21">
            <v>495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8"/>
  <sheetViews>
    <sheetView tabSelected="1" view="pageBreakPreview" zoomScale="60" zoomScaleNormal="101" workbookViewId="0">
      <selection sqref="A1:R1"/>
    </sheetView>
  </sheetViews>
  <sheetFormatPr defaultColWidth="9.140625" defaultRowHeight="15" x14ac:dyDescent="0.2"/>
  <cols>
    <col min="1" max="1" width="10.28515625" style="1" customWidth="1"/>
    <col min="2" max="2" width="27" style="1" customWidth="1"/>
    <col min="3" max="3" width="28.140625" style="1" customWidth="1"/>
    <col min="4" max="18" width="8.28515625" style="1" customWidth="1"/>
    <col min="19" max="16384" width="9.140625" style="1"/>
  </cols>
  <sheetData>
    <row r="1" spans="1:18" s="3" customFormat="1" ht="14.25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6.5" x14ac:dyDescent="0.2">
      <c r="A2" s="2" t="str">
        <f>'[1]1'!A5</f>
        <v>KOTA SINGKAWANG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6.5" x14ac:dyDescent="0.2">
      <c r="A3" s="2" t="str">
        <f>'[1]1'!A6</f>
        <v>TAHUN 2019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 x14ac:dyDescent="0.2">
      <c r="A4" s="4" t="s">
        <v>1</v>
      </c>
      <c r="B4" s="4" t="s">
        <v>2</v>
      </c>
      <c r="C4" s="4" t="s">
        <v>3</v>
      </c>
      <c r="D4" s="5" t="s">
        <v>4</v>
      </c>
      <c r="E4" s="6"/>
      <c r="F4" s="7"/>
      <c r="G4" s="8" t="s">
        <v>5</v>
      </c>
      <c r="H4" s="9"/>
      <c r="I4" s="9"/>
      <c r="J4" s="9"/>
      <c r="K4" s="9"/>
      <c r="L4" s="10"/>
      <c r="M4" s="8" t="s">
        <v>6</v>
      </c>
      <c r="N4" s="9"/>
      <c r="O4" s="10"/>
      <c r="P4" s="9"/>
      <c r="Q4" s="9"/>
      <c r="R4" s="10"/>
    </row>
    <row r="5" spans="1:18" ht="16.5" customHeight="1" x14ac:dyDescent="0.2">
      <c r="A5" s="11"/>
      <c r="B5" s="11"/>
      <c r="C5" s="11"/>
      <c r="D5" s="12"/>
      <c r="E5" s="13"/>
      <c r="F5" s="14"/>
      <c r="G5" s="8" t="s">
        <v>7</v>
      </c>
      <c r="H5" s="10"/>
      <c r="I5" s="8" t="s">
        <v>8</v>
      </c>
      <c r="J5" s="10"/>
      <c r="K5" s="8" t="s">
        <v>9</v>
      </c>
      <c r="L5" s="10"/>
      <c r="M5" s="8" t="s">
        <v>7</v>
      </c>
      <c r="N5" s="10"/>
      <c r="O5" s="15" t="s">
        <v>8</v>
      </c>
      <c r="P5" s="10"/>
      <c r="Q5" s="8" t="s">
        <v>9</v>
      </c>
      <c r="R5" s="10"/>
    </row>
    <row r="6" spans="1:18" ht="21" customHeight="1" x14ac:dyDescent="0.2">
      <c r="A6" s="16"/>
      <c r="B6" s="16"/>
      <c r="C6" s="16"/>
      <c r="D6" s="17" t="s">
        <v>7</v>
      </c>
      <c r="E6" s="17" t="s">
        <v>8</v>
      </c>
      <c r="F6" s="17" t="s">
        <v>10</v>
      </c>
      <c r="G6" s="18" t="s">
        <v>11</v>
      </c>
      <c r="H6" s="19" t="s">
        <v>12</v>
      </c>
      <c r="I6" s="18" t="s">
        <v>11</v>
      </c>
      <c r="J6" s="19" t="s">
        <v>12</v>
      </c>
      <c r="K6" s="18" t="s">
        <v>11</v>
      </c>
      <c r="L6" s="19" t="s">
        <v>12</v>
      </c>
      <c r="M6" s="18" t="s">
        <v>11</v>
      </c>
      <c r="N6" s="19" t="s">
        <v>12</v>
      </c>
      <c r="O6" s="18" t="s">
        <v>11</v>
      </c>
      <c r="P6" s="20" t="s">
        <v>12</v>
      </c>
      <c r="Q6" s="18" t="s">
        <v>11</v>
      </c>
      <c r="R6" s="19" t="s">
        <v>12</v>
      </c>
    </row>
    <row r="7" spans="1:1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2">
        <v>16</v>
      </c>
      <c r="Q7" s="21">
        <v>17</v>
      </c>
      <c r="R7" s="21">
        <v>18</v>
      </c>
    </row>
    <row r="8" spans="1:18" ht="32.25" customHeight="1" x14ac:dyDescent="0.2">
      <c r="A8" s="23">
        <f>'[1]9'!A9</f>
        <v>1</v>
      </c>
      <c r="B8" s="24" t="str">
        <f>'[1]9'!B9</f>
        <v>SINGKAWANG SELATAN</v>
      </c>
      <c r="C8" s="24" t="str">
        <f>'[1]9'!C9</f>
        <v>SINGKAWANG SELATAN I</v>
      </c>
      <c r="D8" s="25">
        <f>'[1]30'!H12</f>
        <v>0</v>
      </c>
      <c r="E8" s="25">
        <f>'[1]30'!I12</f>
        <v>0</v>
      </c>
      <c r="F8" s="26">
        <f>'[1]30'!J12</f>
        <v>604</v>
      </c>
      <c r="G8" s="27"/>
      <c r="H8" s="28" t="e">
        <f>G8/D8*100</f>
        <v>#DIV/0!</v>
      </c>
      <c r="I8" s="25"/>
      <c r="J8" s="28" t="e">
        <f t="shared" ref="J8:J16" si="0">I8/E8*100</f>
        <v>#DIV/0!</v>
      </c>
      <c r="K8" s="26">
        <v>604</v>
      </c>
      <c r="L8" s="26">
        <f t="shared" ref="L8:L16" si="1">K8/F8*100</f>
        <v>100</v>
      </c>
      <c r="M8" s="27"/>
      <c r="N8" s="28" t="e">
        <f>M8/D8*100</f>
        <v>#DIV/0!</v>
      </c>
      <c r="O8" s="25"/>
      <c r="P8" s="28" t="e">
        <f t="shared" ref="P8:P16" si="2">O8/E8*100</f>
        <v>#DIV/0!</v>
      </c>
      <c r="Q8" s="26">
        <v>494</v>
      </c>
      <c r="R8" s="29">
        <f t="shared" ref="R8:R16" si="3">Q8/F8*100</f>
        <v>81.788079470198667</v>
      </c>
    </row>
    <row r="9" spans="1:18" ht="32.25" customHeight="1" x14ac:dyDescent="0.2">
      <c r="A9" s="23">
        <f>'[1]9'!A10</f>
        <v>2</v>
      </c>
      <c r="B9" s="24" t="str">
        <f>'[1]9'!B10</f>
        <v>SINGKAWANG SELATAN</v>
      </c>
      <c r="C9" s="24" t="str">
        <f>'[1]9'!C10</f>
        <v>SINGKAWANG SELATAN II</v>
      </c>
      <c r="D9" s="25">
        <f>'[1]30'!H13</f>
        <v>0</v>
      </c>
      <c r="E9" s="25">
        <f>'[1]30'!I13</f>
        <v>0</v>
      </c>
      <c r="F9" s="26">
        <f>'[1]30'!J13</f>
        <v>356</v>
      </c>
      <c r="G9" s="27"/>
      <c r="H9" s="28" t="e">
        <f t="shared" ref="H9:H16" si="4">G9/D9*100</f>
        <v>#DIV/0!</v>
      </c>
      <c r="I9" s="25"/>
      <c r="J9" s="28" t="e">
        <f>I9/E9*100</f>
        <v>#DIV/0!</v>
      </c>
      <c r="K9" s="26">
        <v>356</v>
      </c>
      <c r="L9" s="26">
        <f t="shared" si="1"/>
        <v>100</v>
      </c>
      <c r="M9" s="27"/>
      <c r="N9" s="28" t="e">
        <f t="shared" ref="N9:N17" si="5">M9/D9*100</f>
        <v>#DIV/0!</v>
      </c>
      <c r="O9" s="25"/>
      <c r="P9" s="28" t="e">
        <f t="shared" si="2"/>
        <v>#DIV/0!</v>
      </c>
      <c r="Q9" s="26">
        <v>333</v>
      </c>
      <c r="R9" s="29">
        <f t="shared" si="3"/>
        <v>93.539325842696627</v>
      </c>
    </row>
    <row r="10" spans="1:18" ht="32.25" customHeight="1" x14ac:dyDescent="0.2">
      <c r="A10" s="30">
        <f>'[1]9'!A11</f>
        <v>3</v>
      </c>
      <c r="B10" s="31" t="str">
        <f>'[1]9'!B11</f>
        <v>SINGKAWANG UTARA</v>
      </c>
      <c r="C10" s="31" t="str">
        <f>'[1]9'!C11</f>
        <v>SINGKAWANG UTARA I</v>
      </c>
      <c r="D10" s="32">
        <f>'[1]30'!H14</f>
        <v>0</v>
      </c>
      <c r="E10" s="32">
        <f>'[1]30'!I14</f>
        <v>0</v>
      </c>
      <c r="F10" s="33">
        <f>'[1]30'!J14</f>
        <v>331</v>
      </c>
      <c r="G10" s="32"/>
      <c r="H10" s="34" t="e">
        <f t="shared" si="4"/>
        <v>#DIV/0!</v>
      </c>
      <c r="I10" s="32"/>
      <c r="J10" s="34" t="e">
        <f t="shared" si="0"/>
        <v>#DIV/0!</v>
      </c>
      <c r="K10" s="35">
        <v>331</v>
      </c>
      <c r="L10" s="35">
        <f t="shared" si="1"/>
        <v>100</v>
      </c>
      <c r="M10" s="32"/>
      <c r="N10" s="34" t="e">
        <f t="shared" si="5"/>
        <v>#DIV/0!</v>
      </c>
      <c r="O10" s="32"/>
      <c r="P10" s="34" t="e">
        <f t="shared" si="2"/>
        <v>#DIV/0!</v>
      </c>
      <c r="Q10" s="35">
        <v>329</v>
      </c>
      <c r="R10" s="36">
        <f t="shared" si="3"/>
        <v>99.395770392749256</v>
      </c>
    </row>
    <row r="11" spans="1:18" ht="32.25" customHeight="1" x14ac:dyDescent="0.2">
      <c r="A11" s="30">
        <f>'[1]9'!A12</f>
        <v>4</v>
      </c>
      <c r="B11" s="31" t="str">
        <f>'[1]9'!B12</f>
        <v>SINGKAWANG UTARA</v>
      </c>
      <c r="C11" s="31" t="str">
        <f>'[1]9'!C12</f>
        <v>SINGKAWANG UTARA II</v>
      </c>
      <c r="D11" s="32">
        <f>'[1]30'!H15</f>
        <v>0</v>
      </c>
      <c r="E11" s="32">
        <f>'[1]30'!I15</f>
        <v>0</v>
      </c>
      <c r="F11" s="33">
        <f>'[1]30'!J15</f>
        <v>222</v>
      </c>
      <c r="G11" s="32"/>
      <c r="H11" s="34" t="e">
        <f t="shared" si="4"/>
        <v>#DIV/0!</v>
      </c>
      <c r="I11" s="32"/>
      <c r="J11" s="34" t="e">
        <f t="shared" si="0"/>
        <v>#DIV/0!</v>
      </c>
      <c r="K11" s="35">
        <v>221</v>
      </c>
      <c r="L11" s="36">
        <f t="shared" si="1"/>
        <v>99.549549549549553</v>
      </c>
      <c r="M11" s="32"/>
      <c r="N11" s="34" t="e">
        <f t="shared" si="5"/>
        <v>#DIV/0!</v>
      </c>
      <c r="O11" s="32"/>
      <c r="P11" s="34" t="e">
        <f t="shared" si="2"/>
        <v>#DIV/0!</v>
      </c>
      <c r="Q11" s="35">
        <v>220</v>
      </c>
      <c r="R11" s="36">
        <f t="shared" si="3"/>
        <v>99.099099099099092</v>
      </c>
    </row>
    <row r="12" spans="1:18" ht="32.25" customHeight="1" x14ac:dyDescent="0.2">
      <c r="A12" s="23">
        <f>'[1]9'!A13</f>
        <v>5</v>
      </c>
      <c r="B12" s="24" t="str">
        <f>'[1]9'!B13</f>
        <v>SINGKAWANG TENGAH</v>
      </c>
      <c r="C12" s="24" t="str">
        <f>'[1]9'!C13</f>
        <v>SINGKAWANG TENGAH I</v>
      </c>
      <c r="D12" s="25">
        <f>'[1]30'!H16</f>
        <v>0</v>
      </c>
      <c r="E12" s="25">
        <f>'[1]30'!I16</f>
        <v>0</v>
      </c>
      <c r="F12" s="26">
        <f>'[1]30'!J16</f>
        <v>543</v>
      </c>
      <c r="G12" s="27"/>
      <c r="H12" s="28" t="e">
        <f t="shared" si="4"/>
        <v>#DIV/0!</v>
      </c>
      <c r="I12" s="25"/>
      <c r="J12" s="28" t="e">
        <f t="shared" si="0"/>
        <v>#DIV/0!</v>
      </c>
      <c r="K12" s="26">
        <v>540</v>
      </c>
      <c r="L12" s="29">
        <f t="shared" si="1"/>
        <v>99.447513812154696</v>
      </c>
      <c r="M12" s="27"/>
      <c r="N12" s="28" t="e">
        <f t="shared" si="5"/>
        <v>#DIV/0!</v>
      </c>
      <c r="O12" s="25"/>
      <c r="P12" s="28" t="e">
        <f t="shared" si="2"/>
        <v>#DIV/0!</v>
      </c>
      <c r="Q12" s="26">
        <v>503</v>
      </c>
      <c r="R12" s="29">
        <f t="shared" si="3"/>
        <v>92.633517495395949</v>
      </c>
    </row>
    <row r="13" spans="1:18" ht="32.25" customHeight="1" x14ac:dyDescent="0.2">
      <c r="A13" s="23">
        <f>'[1]9'!A14</f>
        <v>6</v>
      </c>
      <c r="B13" s="24" t="str">
        <f>'[1]9'!B14</f>
        <v>SINGKAWANG TENGAH</v>
      </c>
      <c r="C13" s="24" t="str">
        <f>'[1]9'!C14</f>
        <v>SINGKAWANG TENGAH II</v>
      </c>
      <c r="D13" s="25">
        <f>'[1]30'!H17</f>
        <v>0</v>
      </c>
      <c r="E13" s="25">
        <f>'[1]30'!I17</f>
        <v>0</v>
      </c>
      <c r="F13" s="26">
        <f>'[1]30'!J17</f>
        <v>739</v>
      </c>
      <c r="G13" s="27"/>
      <c r="H13" s="28" t="e">
        <f t="shared" si="4"/>
        <v>#DIV/0!</v>
      </c>
      <c r="I13" s="25"/>
      <c r="J13" s="28" t="e">
        <f>I13/E13*100</f>
        <v>#DIV/0!</v>
      </c>
      <c r="K13" s="26">
        <v>738</v>
      </c>
      <c r="L13" s="29">
        <f t="shared" si="1"/>
        <v>99.86468200270636</v>
      </c>
      <c r="M13" s="27"/>
      <c r="N13" s="28" t="e">
        <f t="shared" si="5"/>
        <v>#DIV/0!</v>
      </c>
      <c r="O13" s="25"/>
      <c r="P13" s="28" t="e">
        <f t="shared" si="2"/>
        <v>#DIV/0!</v>
      </c>
      <c r="Q13" s="26">
        <v>745</v>
      </c>
      <c r="R13" s="29">
        <f t="shared" si="3"/>
        <v>100.81190798376186</v>
      </c>
    </row>
    <row r="14" spans="1:18" ht="32.25" customHeight="1" x14ac:dyDescent="0.2">
      <c r="A14" s="30">
        <f>'[1]9'!A15</f>
        <v>7</v>
      </c>
      <c r="B14" s="31" t="str">
        <f>'[1]9'!B15</f>
        <v>SINGKAWANG TIMUR</v>
      </c>
      <c r="C14" s="31" t="str">
        <f>'[1]9'!C15</f>
        <v>SINGKAWANG TIMUR I</v>
      </c>
      <c r="D14" s="32">
        <f>'[1]30'!H18</f>
        <v>0</v>
      </c>
      <c r="E14" s="32">
        <f>'[1]30'!I18</f>
        <v>0</v>
      </c>
      <c r="F14" s="33">
        <f>'[1]30'!J18</f>
        <v>262</v>
      </c>
      <c r="G14" s="32"/>
      <c r="H14" s="34" t="e">
        <f t="shared" si="4"/>
        <v>#DIV/0!</v>
      </c>
      <c r="I14" s="32"/>
      <c r="J14" s="34" t="e">
        <f t="shared" si="0"/>
        <v>#DIV/0!</v>
      </c>
      <c r="K14" s="35">
        <v>263</v>
      </c>
      <c r="L14" s="36">
        <f t="shared" si="1"/>
        <v>100.38167938931298</v>
      </c>
      <c r="M14" s="32"/>
      <c r="N14" s="34" t="e">
        <f t="shared" si="5"/>
        <v>#DIV/0!</v>
      </c>
      <c r="O14" s="32"/>
      <c r="P14" s="34" t="e">
        <f t="shared" si="2"/>
        <v>#DIV/0!</v>
      </c>
      <c r="Q14" s="35">
        <v>265</v>
      </c>
      <c r="R14" s="36">
        <f t="shared" si="3"/>
        <v>101.14503816793894</v>
      </c>
    </row>
    <row r="15" spans="1:18" ht="32.25" customHeight="1" x14ac:dyDescent="0.2">
      <c r="A15" s="30">
        <f>'[1]9'!A16</f>
        <v>8</v>
      </c>
      <c r="B15" s="31" t="str">
        <f>'[1]9'!B16</f>
        <v>SINGKAWANG TIMUR</v>
      </c>
      <c r="C15" s="31" t="str">
        <f>'[1]9'!C16</f>
        <v>SINGKAWANG TIMUR II</v>
      </c>
      <c r="D15" s="32">
        <f>'[1]30'!H19</f>
        <v>0</v>
      </c>
      <c r="E15" s="32">
        <f>'[1]30'!I19</f>
        <v>0</v>
      </c>
      <c r="F15" s="33">
        <f>'[1]30'!J19</f>
        <v>169</v>
      </c>
      <c r="G15" s="32"/>
      <c r="H15" s="34" t="e">
        <f t="shared" si="4"/>
        <v>#DIV/0!</v>
      </c>
      <c r="I15" s="32"/>
      <c r="J15" s="34" t="e">
        <f t="shared" si="0"/>
        <v>#DIV/0!</v>
      </c>
      <c r="K15" s="35">
        <v>168</v>
      </c>
      <c r="L15" s="36">
        <f t="shared" si="1"/>
        <v>99.408284023668642</v>
      </c>
      <c r="M15" s="32"/>
      <c r="N15" s="34" t="e">
        <f t="shared" si="5"/>
        <v>#DIV/0!</v>
      </c>
      <c r="O15" s="32"/>
      <c r="P15" s="34" t="e">
        <f t="shared" si="2"/>
        <v>#DIV/0!</v>
      </c>
      <c r="Q15" s="35">
        <v>155</v>
      </c>
      <c r="R15" s="36">
        <f t="shared" si="3"/>
        <v>91.715976331360949</v>
      </c>
    </row>
    <row r="16" spans="1:18" ht="32.25" customHeight="1" x14ac:dyDescent="0.2">
      <c r="A16" s="23">
        <f>'[1]9'!A17</f>
        <v>9</v>
      </c>
      <c r="B16" s="24" t="str">
        <f>'[1]9'!B17</f>
        <v>SINGKAWANG BARAT</v>
      </c>
      <c r="C16" s="24" t="str">
        <f>'[1]9'!C17</f>
        <v>SINGKAWANG BARAT I</v>
      </c>
      <c r="D16" s="25">
        <f>'[1]30'!H20</f>
        <v>0</v>
      </c>
      <c r="E16" s="25">
        <f>'[1]30'!I20</f>
        <v>0</v>
      </c>
      <c r="F16" s="26">
        <f>'[1]30'!J20</f>
        <v>431</v>
      </c>
      <c r="G16" s="27"/>
      <c r="H16" s="28" t="e">
        <f t="shared" si="4"/>
        <v>#DIV/0!</v>
      </c>
      <c r="I16" s="25"/>
      <c r="J16" s="28" t="e">
        <f t="shared" si="0"/>
        <v>#DIV/0!</v>
      </c>
      <c r="K16" s="26">
        <v>431</v>
      </c>
      <c r="L16" s="26">
        <f t="shared" si="1"/>
        <v>100</v>
      </c>
      <c r="M16" s="27"/>
      <c r="N16" s="28" t="e">
        <f t="shared" si="5"/>
        <v>#DIV/0!</v>
      </c>
      <c r="O16" s="25"/>
      <c r="P16" s="28" t="e">
        <f t="shared" si="2"/>
        <v>#DIV/0!</v>
      </c>
      <c r="Q16" s="26">
        <v>425</v>
      </c>
      <c r="R16" s="29">
        <f t="shared" si="3"/>
        <v>98.607888631090489</v>
      </c>
    </row>
    <row r="17" spans="1:18" ht="32.25" customHeight="1" x14ac:dyDescent="0.2">
      <c r="A17" s="23">
        <f>'[1]9'!A18</f>
        <v>10</v>
      </c>
      <c r="B17" s="24" t="str">
        <f>'[1]9'!B18</f>
        <v>SINGKAWANG BARAT</v>
      </c>
      <c r="C17" s="24" t="str">
        <f>'[1]9'!C18</f>
        <v>SINGKAWANG BARAT II</v>
      </c>
      <c r="D17" s="25">
        <f>'[1]30'!H21</f>
        <v>0</v>
      </c>
      <c r="E17" s="25">
        <f>'[1]30'!I21</f>
        <v>0</v>
      </c>
      <c r="F17" s="26">
        <f>'[1]30'!J21</f>
        <v>495</v>
      </c>
      <c r="G17" s="27"/>
      <c r="H17" s="28" t="e">
        <f>G17/D17*100</f>
        <v>#DIV/0!</v>
      </c>
      <c r="I17" s="25"/>
      <c r="J17" s="28" t="e">
        <f>I17/E17*100</f>
        <v>#DIV/0!</v>
      </c>
      <c r="K17" s="26">
        <v>494</v>
      </c>
      <c r="L17" s="29">
        <f>K17/F17*100</f>
        <v>99.797979797979792</v>
      </c>
      <c r="M17" s="27"/>
      <c r="N17" s="28" t="e">
        <f t="shared" si="5"/>
        <v>#DIV/0!</v>
      </c>
      <c r="O17" s="25"/>
      <c r="P17" s="28" t="e">
        <f>O17/E17*100</f>
        <v>#DIV/0!</v>
      </c>
      <c r="Q17" s="26">
        <v>494</v>
      </c>
      <c r="R17" s="29">
        <f>Q17/F17*100</f>
        <v>99.797979797979792</v>
      </c>
    </row>
    <row r="18" spans="1:18" ht="32.25" customHeight="1" x14ac:dyDescent="0.2">
      <c r="A18" s="37" t="s">
        <v>13</v>
      </c>
      <c r="B18" s="38"/>
      <c r="C18" s="39"/>
      <c r="D18" s="40">
        <f>SUM(D8:D17)</f>
        <v>0</v>
      </c>
      <c r="E18" s="40">
        <f>SUM(E8:E17)</f>
        <v>0</v>
      </c>
      <c r="F18" s="41">
        <f>SUM(F8:F17)</f>
        <v>4152</v>
      </c>
      <c r="G18" s="40">
        <f>SUM(G8:G17)</f>
        <v>0</v>
      </c>
      <c r="H18" s="42" t="e">
        <f>G18/D18*100</f>
        <v>#DIV/0!</v>
      </c>
      <c r="I18" s="40">
        <f>SUM(I8:I17)</f>
        <v>0</v>
      </c>
      <c r="J18" s="42" t="e">
        <f>I18/E18*100</f>
        <v>#DIV/0!</v>
      </c>
      <c r="K18" s="41">
        <f>SUM(K8:K17)</f>
        <v>4146</v>
      </c>
      <c r="L18" s="43">
        <f>K18/F18*100</f>
        <v>99.855491329479776</v>
      </c>
      <c r="M18" s="40">
        <f>SUM(M8:M17)</f>
        <v>0</v>
      </c>
      <c r="N18" s="42" t="e">
        <f>M18/D18*100</f>
        <v>#DIV/0!</v>
      </c>
      <c r="O18" s="40">
        <f>SUM(O8:O17)</f>
        <v>0</v>
      </c>
      <c r="P18" s="44" t="e">
        <f>O18/E18*100</f>
        <v>#DIV/0!</v>
      </c>
      <c r="Q18" s="41">
        <f>SUM(Q8:Q17)</f>
        <v>3963</v>
      </c>
      <c r="R18" s="43">
        <f>Q18/F18*100</f>
        <v>95.447976878612721</v>
      </c>
    </row>
  </sheetData>
  <mergeCells count="15">
    <mergeCell ref="I5:J5"/>
    <mergeCell ref="K5:L5"/>
    <mergeCell ref="M5:N5"/>
    <mergeCell ref="O5:P5"/>
    <mergeCell ref="Q5:R5"/>
    <mergeCell ref="A1:R1"/>
    <mergeCell ref="A2:R2"/>
    <mergeCell ref="A3:R3"/>
    <mergeCell ref="A4:A6"/>
    <mergeCell ref="B4:B6"/>
    <mergeCell ref="C4:C6"/>
    <mergeCell ref="D4:F5"/>
    <mergeCell ref="G4:L4"/>
    <mergeCell ref="M4:R4"/>
    <mergeCell ref="G5:H5"/>
  </mergeCells>
  <printOptions horizontalCentered="1"/>
  <pageMargins left="0.19685039370078741" right="0.19685039370078741" top="0.78740157480314965" bottom="0.19685039370078741" header="0" footer="0"/>
  <pageSetup paperSize="9" scale="76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dcterms:created xsi:type="dcterms:W3CDTF">2021-02-24T07:00:55Z</dcterms:created>
  <dcterms:modified xsi:type="dcterms:W3CDTF">2021-02-24T07:02:43Z</dcterms:modified>
</cp:coreProperties>
</file>