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3853848B-9CFB-43F7-A26A-E8EDDEB12FF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September 202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4" l="1"/>
  <c r="E8" i="14"/>
  <c r="E9" i="14"/>
  <c r="D12" i="14"/>
  <c r="F12" i="14" s="1"/>
  <c r="E12" i="14"/>
  <c r="F11" i="14"/>
  <c r="F9" i="14"/>
  <c r="F8" i="14"/>
  <c r="F7" i="14"/>
  <c r="E7" i="14"/>
  <c r="F6" i="14"/>
  <c r="F5" i="14"/>
  <c r="E5" i="14"/>
  <c r="F4" i="14"/>
  <c r="E4" i="14"/>
  <c r="F3" i="14"/>
  <c r="E3" i="14"/>
  <c r="E11" i="14" l="1"/>
  <c r="E2" i="14" l="1"/>
  <c r="D2" i="14" s="1"/>
  <c r="F2" i="14" s="1"/>
  <c r="E10" i="14" l="1"/>
  <c r="D10" i="14" s="1"/>
  <c r="F10" i="14" s="1"/>
  <c r="E13" i="14"/>
  <c r="D13" i="14" s="1"/>
  <c r="F13" i="14" s="1"/>
</calcChain>
</file>

<file path=xl/sharedStrings.xml><?xml version="1.0" encoding="utf-8"?>
<sst xmlns="http://schemas.openxmlformats.org/spreadsheetml/2006/main" count="44" uniqueCount="28">
  <si>
    <t>Komoditas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</si>
  <si>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</si>
  <si>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</si>
  <si>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</si>
  <si>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</si>
  <si>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</si>
  <si>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</si>
  <si>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</si>
  <si>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</si>
  <si>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</si>
  <si>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</si>
  <si>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</si>
  <si>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</si>
  <si>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</si>
  <si>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>neraca Juli + neraca kmulatif harian + ketersedian H</t>
  </si>
  <si>
    <t xml:space="preserve">neraca </t>
  </si>
  <si>
    <t>Neraca Kumulatif akhir bulan Agustus + neraca harian kumulatif bulan september + ketersediaan rata2 harian</t>
  </si>
  <si>
    <t>Rata-rata laporan mingguan kab kota mgg 1 sep</t>
  </si>
  <si>
    <t>database prognosa tahun 2022 (rata-rata harian bulan september)</t>
  </si>
  <si>
    <t>rata2 harian laporan mingguan kab/kota</t>
  </si>
  <si>
    <t>database prognosa tahun 2022 (rata-rata harian bulan september) + kota pontiank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</si>
  <si>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</si>
  <si>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</si>
  <si>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</si>
  <si>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</si>
  <si>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</si>
  <si>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</si>
  <si>
    <t>Kebutuhan Harian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</si>
</sst>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Border="1" applyAlignment="1">
      <alignment vertical="top"/>
    </xf>
    <xf numFmtId="3" fontId="4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vertical="top"/>
    </xf>
    <xf numFmtId="4" fontId="5" fillId="0" borderId="4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0" fillId="0" borderId="0" xfId="0" applyAlignment="1"/>
    <xf numFmtId="0" fontId="6" fillId="0" borderId="0" xfId="0" applyFont="1" applyAlignment="1"/>
    <xf numFmtId="3" fontId="1" fillId="0" borderId="0" xfId="0" applyNumberFormat="1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2"/>
  <sheetViews>
    <sheetView tabSelected="1" workbookViewId="0">
      <selection activeCell="B18" sqref="B18"/>
    </sheetView>
  </sheetViews>
  <sheetFormatPr defaultColWidth="13.28515625" defaultRowHeight="15.75" customHeight="1" x14ac:dyDescent="0.2"/>
  <cols>
    <col min="1" max="1" width="22.85546875" style="10" bestFit="1" customWidth="1"/>
    <col min="2" max="2" width="28" style="10" customWidth="1"/>
    <col min="3" max="3" width="26.85546875" style="10" bestFit="1" customWidth="1"/>
    <col min="4" max="4" width="24.7109375" style="10" bestFit="1" customWidth="1"/>
    <col min="5" max="5" width="19.85546875" style="10" bestFit="1" customWidth="1"/>
    <col min="6" max="6" width="17.85546875" style="10" bestFit="1" customWidth="1"/>
    <col min="7" max="7" width="22.42578125" style="10" bestFit="1" customWidth="1"/>
    <col min="8" max="8" width="20.28515625" style="10" bestFit="1" customWidth="1"/>
    <col min="9" max="16384" width="13.28515625" style="10"/>
  </cols>
  <sheetData>
    <row r="1" spans="1:9" ht="15.75" customHeight="1" x14ac:dyDescent="0.2">
      <c r="A1" s="8" t="s">
        <v>0</v>
      </c>
      <c r="B1" s="8" t="s">
        <v>27</v>
      </c>
      <c r="C1" s="9" t="s">
        <v>21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</row>
    <row r="2" spans="1:9" x14ac:dyDescent="0.2">
      <c r="A2" s="1" t="s">
        <v>1</v>
      </c>
      <c r="B2" s="2">
        <v>1550</v>
      </c>
      <c r="C2" s="3">
        <v>358221.76999999984</v>
      </c>
      <c r="D2" s="3">
        <f>E2+1827.86</f>
        <v>358499.62999999983</v>
      </c>
      <c r="E2" s="3">
        <f t="shared" ref="E2:E13" si="0">C2-B2</f>
        <v>356671.76999999984</v>
      </c>
      <c r="F2" s="3">
        <f t="shared" ref="F2:F13" si="1">D2-B2</f>
        <v>356949.62999999983</v>
      </c>
      <c r="G2" s="4">
        <v>12336</v>
      </c>
      <c r="H2" s="4">
        <v>12336</v>
      </c>
      <c r="I2" s="12"/>
    </row>
    <row r="3" spans="1:9" x14ac:dyDescent="0.2">
      <c r="A3" s="1" t="s">
        <v>2</v>
      </c>
      <c r="B3" s="2">
        <v>953</v>
      </c>
      <c r="C3" s="3">
        <v>346.54</v>
      </c>
      <c r="D3" s="6">
        <v>346.54</v>
      </c>
      <c r="E3" s="3">
        <f t="shared" si="0"/>
        <v>-606.46</v>
      </c>
      <c r="F3" s="3">
        <f t="shared" si="1"/>
        <v>-606.46</v>
      </c>
      <c r="G3" s="4">
        <v>10083</v>
      </c>
      <c r="H3" s="4">
        <v>10083</v>
      </c>
      <c r="I3" s="12"/>
    </row>
    <row r="4" spans="1:9" x14ac:dyDescent="0.2">
      <c r="A4" s="1" t="s">
        <v>3</v>
      </c>
      <c r="B4" s="2">
        <v>101.47</v>
      </c>
      <c r="C4" s="3">
        <v>44.85</v>
      </c>
      <c r="D4" s="6">
        <v>26.39</v>
      </c>
      <c r="E4" s="3">
        <f t="shared" si="0"/>
        <v>-56.62</v>
      </c>
      <c r="F4" s="3">
        <f t="shared" si="1"/>
        <v>-75.08</v>
      </c>
      <c r="G4" s="4">
        <v>14731</v>
      </c>
      <c r="H4" s="4">
        <v>14731</v>
      </c>
      <c r="I4" s="12"/>
    </row>
    <row r="5" spans="1:9" x14ac:dyDescent="0.2">
      <c r="A5" s="1" t="s">
        <v>4</v>
      </c>
      <c r="B5" s="2">
        <v>26.62</v>
      </c>
      <c r="C5" s="3">
        <v>11.94</v>
      </c>
      <c r="D5" s="6">
        <v>10.6</v>
      </c>
      <c r="E5" s="3">
        <f t="shared" si="0"/>
        <v>-14.680000000000001</v>
      </c>
      <c r="F5" s="3">
        <f t="shared" si="1"/>
        <v>-16.020000000000003</v>
      </c>
      <c r="G5" s="4">
        <v>35664</v>
      </c>
      <c r="H5" s="4">
        <v>36021</v>
      </c>
      <c r="I5" s="12"/>
    </row>
    <row r="6" spans="1:9" x14ac:dyDescent="0.2">
      <c r="A6" s="1" t="s">
        <v>5</v>
      </c>
      <c r="B6" s="2">
        <v>23.9</v>
      </c>
      <c r="C6" s="3">
        <v>27.97</v>
      </c>
      <c r="D6" s="6">
        <v>25.33</v>
      </c>
      <c r="E6" s="3">
        <f t="shared" si="0"/>
        <v>4.07</v>
      </c>
      <c r="F6" s="3">
        <f t="shared" si="1"/>
        <v>1.4299999999999997</v>
      </c>
      <c r="G6" s="4">
        <v>24050</v>
      </c>
      <c r="H6" s="4">
        <v>24121</v>
      </c>
      <c r="I6" s="12"/>
    </row>
    <row r="7" spans="1:9" x14ac:dyDescent="0.2">
      <c r="A7" s="1" t="s">
        <v>6</v>
      </c>
      <c r="B7" s="2">
        <v>13</v>
      </c>
      <c r="C7" s="3">
        <v>6.92</v>
      </c>
      <c r="D7" s="6">
        <v>6.92</v>
      </c>
      <c r="E7" s="3">
        <f t="shared" si="0"/>
        <v>-6.08</v>
      </c>
      <c r="F7" s="3">
        <f t="shared" si="1"/>
        <v>-6.08</v>
      </c>
      <c r="G7" s="4">
        <v>59123</v>
      </c>
      <c r="H7" s="4">
        <v>60277</v>
      </c>
      <c r="I7" s="12"/>
    </row>
    <row r="8" spans="1:9" x14ac:dyDescent="0.2">
      <c r="A8" s="1" t="s">
        <v>7</v>
      </c>
      <c r="B8" s="2">
        <v>32.770000000000003</v>
      </c>
      <c r="C8" s="3">
        <v>16.72</v>
      </c>
      <c r="D8" s="6">
        <v>16.72</v>
      </c>
      <c r="E8" s="3">
        <f t="shared" si="0"/>
        <v>-16.050000000000004</v>
      </c>
      <c r="F8" s="3">
        <f t="shared" si="1"/>
        <v>-16.050000000000004</v>
      </c>
      <c r="G8" s="4">
        <v>80986</v>
      </c>
      <c r="H8" s="4">
        <v>80343</v>
      </c>
      <c r="I8" s="12"/>
    </row>
    <row r="9" spans="1:9" x14ac:dyDescent="0.2">
      <c r="A9" s="1" t="s">
        <v>8</v>
      </c>
      <c r="B9" s="2">
        <v>36.35</v>
      </c>
      <c r="C9" s="3">
        <v>45.21</v>
      </c>
      <c r="D9" s="6">
        <v>45.21</v>
      </c>
      <c r="E9" s="3">
        <f t="shared" si="0"/>
        <v>8.86</v>
      </c>
      <c r="F9" s="3">
        <f t="shared" si="1"/>
        <v>8.86</v>
      </c>
      <c r="G9" s="4">
        <v>151071</v>
      </c>
      <c r="H9" s="4">
        <v>151071</v>
      </c>
      <c r="I9" s="12"/>
    </row>
    <row r="10" spans="1:9" x14ac:dyDescent="0.2">
      <c r="A10" s="1" t="s">
        <v>9</v>
      </c>
      <c r="B10" s="2">
        <v>172</v>
      </c>
      <c r="C10" s="3">
        <v>1742.7800000000007</v>
      </c>
      <c r="D10" s="6">
        <f>E10+173.42</f>
        <v>1744.2000000000007</v>
      </c>
      <c r="E10" s="3">
        <f t="shared" si="0"/>
        <v>1570.7800000000007</v>
      </c>
      <c r="F10" s="3">
        <f t="shared" si="1"/>
        <v>1572.2000000000007</v>
      </c>
      <c r="G10" s="4">
        <v>41900</v>
      </c>
      <c r="H10" s="4">
        <v>42686</v>
      </c>
      <c r="I10" s="12"/>
    </row>
    <row r="11" spans="1:9" x14ac:dyDescent="0.2">
      <c r="A11" s="1" t="s">
        <v>10</v>
      </c>
      <c r="B11" s="2">
        <v>173</v>
      </c>
      <c r="C11" s="3">
        <v>168.45999999999998</v>
      </c>
      <c r="D11" s="6">
        <v>161.59</v>
      </c>
      <c r="E11" s="3">
        <f t="shared" si="0"/>
        <v>-4.5400000000000205</v>
      </c>
      <c r="F11" s="3">
        <f t="shared" si="1"/>
        <v>-11.409999999999997</v>
      </c>
      <c r="G11" s="4">
        <v>30057</v>
      </c>
      <c r="H11" s="4">
        <v>30100</v>
      </c>
      <c r="I11" s="12"/>
    </row>
    <row r="12" spans="1:9" x14ac:dyDescent="0.2">
      <c r="A12" s="1" t="s">
        <v>11</v>
      </c>
      <c r="B12" s="2">
        <v>199</v>
      </c>
      <c r="C12" s="3">
        <v>111.92</v>
      </c>
      <c r="D12" s="6">
        <f>89.44+39.71</f>
        <v>129.15</v>
      </c>
      <c r="E12" s="3">
        <f t="shared" si="0"/>
        <v>-87.08</v>
      </c>
      <c r="F12" s="3">
        <f t="shared" si="1"/>
        <v>-69.849999999999994</v>
      </c>
      <c r="G12" s="4">
        <v>14536</v>
      </c>
      <c r="H12" s="4">
        <v>14464</v>
      </c>
      <c r="I12" s="12"/>
    </row>
    <row r="13" spans="1:9" x14ac:dyDescent="0.2">
      <c r="A13" s="1" t="s">
        <v>12</v>
      </c>
      <c r="B13" s="2">
        <v>128</v>
      </c>
      <c r="C13" s="3">
        <v>5625</v>
      </c>
      <c r="D13" s="3">
        <f>E13+92</f>
        <v>5589</v>
      </c>
      <c r="E13" s="3">
        <f t="shared" si="0"/>
        <v>5497</v>
      </c>
      <c r="F13" s="3">
        <f t="shared" si="1"/>
        <v>5461</v>
      </c>
      <c r="G13" s="4">
        <v>17493</v>
      </c>
      <c r="H13" s="4">
        <v>17493</v>
      </c>
      <c r="I13" s="12"/>
    </row>
    <row r="14" spans="1:9" ht="12.75" x14ac:dyDescent="0.2">
      <c r="A14" s="13"/>
      <c r="B14" s="13"/>
      <c r="C14" s="13"/>
      <c r="D14" s="13"/>
      <c r="E14" s="13"/>
      <c r="F14" s="13"/>
      <c r="G14" s="5"/>
      <c r="H14" s="13"/>
    </row>
    <row r="20" spans="1:8" ht="15.75" customHeight="1" x14ac:dyDescent="0.2">
      <c r="A20" s="11"/>
      <c r="B20" s="11"/>
      <c r="C20" s="11"/>
      <c r="D20" s="11"/>
      <c r="E20" s="11"/>
      <c r="F20" s="11"/>
      <c r="G20" s="11"/>
      <c r="H20" s="11"/>
    </row>
    <row r="21" spans="1:8" x14ac:dyDescent="0.2">
      <c r="A21" s="7" t="s">
        <v>1</v>
      </c>
      <c r="B21" s="11" t="s">
        <v>16</v>
      </c>
      <c r="C21" s="11"/>
      <c r="D21" s="11"/>
      <c r="E21" s="11"/>
      <c r="F21" s="11"/>
      <c r="G21" s="11"/>
      <c r="H21" s="11"/>
    </row>
    <row r="22" spans="1:8" x14ac:dyDescent="0.2">
      <c r="A22" s="7" t="s">
        <v>2</v>
      </c>
      <c r="B22" s="11" t="s">
        <v>18</v>
      </c>
      <c r="C22" s="11"/>
      <c r="D22" s="11"/>
      <c r="E22" s="11"/>
      <c r="F22" s="11"/>
      <c r="G22" s="11"/>
      <c r="H22" s="11"/>
    </row>
    <row r="23" spans="1:8" x14ac:dyDescent="0.2">
      <c r="A23" s="7" t="s">
        <v>3</v>
      </c>
      <c r="B23" s="11" t="s">
        <v>19</v>
      </c>
      <c r="C23" s="11"/>
      <c r="D23" s="11"/>
      <c r="E23" s="11"/>
      <c r="F23" s="11"/>
      <c r="G23" s="11"/>
      <c r="H23" s="11"/>
    </row>
    <row r="24" spans="1:8" x14ac:dyDescent="0.2">
      <c r="A24" s="7" t="s">
        <v>4</v>
      </c>
      <c r="B24" s="11" t="s">
        <v>18</v>
      </c>
      <c r="C24" s="11"/>
      <c r="D24" s="11"/>
      <c r="E24" s="11"/>
      <c r="F24" s="11"/>
      <c r="G24" s="11"/>
      <c r="H24" s="11"/>
    </row>
    <row r="25" spans="1:8" x14ac:dyDescent="0.2">
      <c r="A25" s="7" t="s">
        <v>5</v>
      </c>
      <c r="B25" s="11" t="s">
        <v>13</v>
      </c>
      <c r="C25" s="11"/>
      <c r="D25" s="11"/>
      <c r="E25" s="11"/>
      <c r="F25" s="11"/>
      <c r="G25" s="11"/>
      <c r="H25" s="11"/>
    </row>
    <row r="26" spans="1:8" x14ac:dyDescent="0.2">
      <c r="A26" s="7" t="s">
        <v>6</v>
      </c>
      <c r="B26" s="11" t="s">
        <v>18</v>
      </c>
      <c r="C26" s="11"/>
      <c r="D26" s="11"/>
      <c r="E26" s="11"/>
      <c r="F26" s="11"/>
      <c r="G26" s="11"/>
      <c r="H26" s="11"/>
    </row>
    <row r="27" spans="1:8" x14ac:dyDescent="0.2">
      <c r="A27" s="7" t="s">
        <v>7</v>
      </c>
      <c r="B27" s="11" t="s">
        <v>18</v>
      </c>
      <c r="C27" s="11"/>
      <c r="D27" s="11"/>
      <c r="E27" s="11"/>
      <c r="F27" s="11"/>
      <c r="G27" s="11"/>
      <c r="H27" s="11"/>
    </row>
    <row r="28" spans="1:8" x14ac:dyDescent="0.2">
      <c r="A28" s="7" t="s">
        <v>8</v>
      </c>
      <c r="B28" s="11" t="s">
        <v>17</v>
      </c>
      <c r="C28" s="11"/>
      <c r="D28" s="11"/>
      <c r="E28" s="11"/>
      <c r="F28" s="11"/>
      <c r="G28" s="11"/>
      <c r="H28" s="11"/>
    </row>
    <row r="29" spans="1:8" x14ac:dyDescent="0.2">
      <c r="A29" s="7" t="s">
        <v>9</v>
      </c>
      <c r="B29" s="11" t="s">
        <v>14</v>
      </c>
      <c r="C29" s="11"/>
      <c r="D29" s="11"/>
      <c r="E29" s="11"/>
      <c r="F29" s="11"/>
      <c r="G29" s="11"/>
      <c r="H29" s="11"/>
    </row>
    <row r="30" spans="1:8" x14ac:dyDescent="0.2">
      <c r="A30" s="7" t="s">
        <v>10</v>
      </c>
      <c r="B30" s="11" t="s">
        <v>18</v>
      </c>
      <c r="C30" s="11"/>
      <c r="D30" s="11"/>
      <c r="E30" s="11"/>
      <c r="F30" s="11"/>
      <c r="G30" s="11"/>
      <c r="H30" s="11"/>
    </row>
    <row r="31" spans="1:8" x14ac:dyDescent="0.2">
      <c r="A31" s="7" t="s">
        <v>11</v>
      </c>
      <c r="B31" s="11" t="s">
        <v>20</v>
      </c>
      <c r="C31" s="11"/>
      <c r="D31" s="11"/>
      <c r="E31" s="11"/>
      <c r="F31" s="11"/>
      <c r="G31" s="11"/>
      <c r="H31" s="11"/>
    </row>
    <row r="32" spans="1:8" x14ac:dyDescent="0.2">
      <c r="A32" s="7" t="s">
        <v>12</v>
      </c>
      <c r="B32" s="11" t="s">
        <v>15</v>
      </c>
      <c r="C32" s="11"/>
      <c r="D32" s="11"/>
      <c r="E32" s="11"/>
      <c r="F32" s="11"/>
      <c r="G32" s="11"/>
      <c r="H3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2022-09-26T03:03:01Z</dcterms:modified>
</cp:coreProperties>
</file>