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BHN GUBERNUR 20 MARET 2020 (jan-Apr)\"/>
    </mc:Choice>
  </mc:AlternateContent>
  <bookViews>
    <workbookView xWindow="0" yWindow="0" windowWidth="28800" windowHeight="12300"/>
  </bookViews>
  <sheets>
    <sheet name="PERK.KETERSEDIAAN JAHE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1" l="1"/>
  <c r="B16" i="11"/>
  <c r="F15" i="11"/>
  <c r="E15" i="11"/>
  <c r="G15" i="11" s="1"/>
  <c r="F14" i="11"/>
  <c r="E14" i="11"/>
  <c r="G14" i="11" s="1"/>
  <c r="F13" i="11"/>
  <c r="E13" i="11"/>
  <c r="G13" i="11" s="1"/>
  <c r="F12" i="11"/>
  <c r="E12" i="11"/>
  <c r="G12" i="11" s="1"/>
  <c r="F11" i="11"/>
  <c r="E11" i="11"/>
  <c r="G11" i="11" s="1"/>
  <c r="F10" i="11"/>
  <c r="E10" i="11"/>
  <c r="G10" i="11" s="1"/>
  <c r="F9" i="11"/>
  <c r="E9" i="11"/>
  <c r="G9" i="11" s="1"/>
  <c r="F8" i="11"/>
  <c r="E8" i="11"/>
  <c r="G8" i="11" s="1"/>
  <c r="F7" i="11"/>
  <c r="E7" i="11"/>
  <c r="G7" i="11" s="1"/>
  <c r="F6" i="11"/>
  <c r="E6" i="11"/>
  <c r="G6" i="11" s="1"/>
  <c r="F5" i="11"/>
  <c r="E5" i="11"/>
  <c r="G5" i="11" s="1"/>
  <c r="F4" i="11"/>
  <c r="E4" i="11"/>
  <c r="G4" i="11" s="1"/>
  <c r="F3" i="11"/>
  <c r="E3" i="11"/>
  <c r="G3" i="11" s="1"/>
  <c r="F2" i="11"/>
  <c r="E2" i="11"/>
  <c r="E16" i="11" l="1"/>
  <c r="F16" i="11"/>
  <c r="G2" i="11"/>
  <c r="G16" i="11"/>
</calcChain>
</file>

<file path=xl/sharedStrings.xml><?xml version="1.0" encoding="utf-8"?>
<sst xmlns="http://schemas.openxmlformats.org/spreadsheetml/2006/main" count="22" uniqueCount="22">
  <si>
    <t>Kabupaten/Kota</t>
  </si>
  <si>
    <t>Jumlah Penduduk (Jiwa)</t>
  </si>
  <si>
    <t>Konsumsi per Kapita (Gr/Hr)</t>
  </si>
  <si>
    <t>Jumlah Konsumsi (Ton/Bln)</t>
  </si>
  <si>
    <t>Jumlah Konsumsi (Ton/Thn)</t>
  </si>
  <si>
    <t>Surplus / Minus (Ton)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</si>
  <si>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</si>
  <si>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</si>
  <si>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</si>
  <si>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</si>
  <si>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</si>
  <si>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</si>
  <si>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</si>
  <si>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</si>
  <si>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</si>
  <si>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</si>
  <si>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</si>
  <si>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</si>
  <si>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</si>
  <si>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</si>
  <si>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Total</t>
  </si>
  <si>
    <t>Produksi Jan-Mar 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</si>
</sst>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6" formatCode="#,##0.0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4" fillId="3" borderId="2" xfId="0" applyFont="1" applyFill="1" applyBorder="1" applyAlignment="1">
      <alignment vertical="center"/>
    </xf>
    <xf numFmtId="3" fontId="4" fillId="4" borderId="2" xfId="0" applyNumberFormat="1" applyFont="1" applyFill="1" applyBorder="1" applyAlignment="1">
      <alignment vertical="center"/>
    </xf>
    <xf numFmtId="41" fontId="4" fillId="4" borderId="5" xfId="4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3" fontId="4" fillId="4" borderId="2" xfId="1" applyFont="1" applyFill="1" applyBorder="1" applyAlignment="1">
      <alignment vertical="center"/>
    </xf>
    <xf numFmtId="41" fontId="4" fillId="4" borderId="3" xfId="4" applyFont="1" applyFill="1" applyBorder="1" applyAlignment="1">
      <alignment vertical="center"/>
    </xf>
    <xf numFmtId="3" fontId="5" fillId="4" borderId="4" xfId="4" applyNumberFormat="1" applyFont="1" applyFill="1" applyBorder="1" applyAlignment="1">
      <alignment vertical="center"/>
    </xf>
    <xf numFmtId="3" fontId="6" fillId="4" borderId="4" xfId="4" applyNumberFormat="1" applyFont="1" applyFill="1" applyBorder="1" applyAlignment="1">
      <alignment vertical="center"/>
    </xf>
    <xf numFmtId="41" fontId="4" fillId="4" borderId="2" xfId="4" applyFont="1" applyFill="1" applyBorder="1" applyAlignment="1">
      <alignment vertical="center"/>
    </xf>
    <xf numFmtId="166" fontId="5" fillId="4" borderId="4" xfId="4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2" borderId="2" xfId="0" applyNumberFormat="1" applyFont="1" applyFill="1" applyBorder="1" applyAlignment="1">
      <alignment vertical="center"/>
    </xf>
  </cellXfs>
  <cellStyles count="5">
    <cellStyle name="Comma" xfId="1" builtinId="3"/>
    <cellStyle name="Comma [0]" xfId="4" builtinId="6"/>
    <cellStyle name="Comma [0]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7"/>
  <sheetViews>
    <sheetView tabSelected="1" workbookViewId="0">
      <selection activeCell="E29" sqref="E29"/>
    </sheetView>
  </sheetViews>
  <sheetFormatPr defaultColWidth="9.140625" defaultRowHeight="15" x14ac:dyDescent="0.25"/>
  <cols>
    <col min="1" max="1" width="20.85546875" style="9" bestFit="1" customWidth="1"/>
    <col min="2" max="2" width="27.28515625" style="9" bestFit="1" customWidth="1"/>
    <col min="3" max="3" width="28.7109375" style="9" bestFit="1" customWidth="1"/>
    <col min="4" max="4" width="32.5703125" style="9" bestFit="1" customWidth="1"/>
    <col min="5" max="5" width="32.28515625" style="9" bestFit="1" customWidth="1"/>
    <col min="6" max="6" width="32.85546875" style="9" bestFit="1" customWidth="1"/>
    <col min="7" max="7" width="24.85546875" style="9" bestFit="1" customWidth="1"/>
    <col min="8" max="16384" width="9.140625" style="9"/>
  </cols>
  <sheetData>
    <row r="1" spans="1:7" s="10" customFormat="1" ht="15.75" customHeight="1" x14ac:dyDescent="0.25">
      <c r="A1" s="7" t="s">
        <v>0</v>
      </c>
      <c r="B1" s="8" t="s">
        <v>21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</row>
    <row r="2" spans="1:7" ht="15.75" x14ac:dyDescent="0.25">
      <c r="A2" s="1" t="s">
        <v>6</v>
      </c>
      <c r="B2" s="2">
        <v>3.67815</v>
      </c>
      <c r="C2" s="2">
        <v>535725</v>
      </c>
      <c r="D2" s="11">
        <v>1.62</v>
      </c>
      <c r="E2" s="3">
        <f>C2*D2*30/1000000</f>
        <v>26.036235000000001</v>
      </c>
      <c r="F2" s="12">
        <f>C2*D2*365/1000000</f>
        <v>316.77419250000003</v>
      </c>
      <c r="G2" s="13">
        <f>B2-(E2*3)</f>
        <v>-74.430554999999998</v>
      </c>
    </row>
    <row r="3" spans="1:7" ht="15.75" x14ac:dyDescent="0.25">
      <c r="A3" s="1" t="s">
        <v>7</v>
      </c>
      <c r="B3" s="2">
        <v>143.69145</v>
      </c>
      <c r="C3" s="2">
        <v>255261</v>
      </c>
      <c r="D3" s="11">
        <v>1.62</v>
      </c>
      <c r="E3" s="3">
        <f t="shared" ref="E3:E15" si="0">C3*D3*30/1000000</f>
        <v>12.405684599999999</v>
      </c>
      <c r="F3" s="12">
        <f t="shared" ref="F3:F15" si="1">C3*D3*365/1000000</f>
        <v>150.93582930000002</v>
      </c>
      <c r="G3" s="14">
        <f t="shared" ref="G3:G15" si="2">B3-(E3*3)</f>
        <v>106.4743962</v>
      </c>
    </row>
    <row r="4" spans="1:7" ht="15.75" x14ac:dyDescent="0.25">
      <c r="A4" s="1" t="s">
        <v>8</v>
      </c>
      <c r="B4" s="2">
        <v>4.6053000000000006</v>
      </c>
      <c r="C4" s="2">
        <v>377305</v>
      </c>
      <c r="D4" s="11">
        <v>1.62</v>
      </c>
      <c r="E4" s="3">
        <f t="shared" si="0"/>
        <v>18.337023000000002</v>
      </c>
      <c r="F4" s="12">
        <f t="shared" si="1"/>
        <v>223.10044650000003</v>
      </c>
      <c r="G4" s="13">
        <f t="shared" si="2"/>
        <v>-50.405769000000006</v>
      </c>
    </row>
    <row r="5" spans="1:7" ht="15.75" x14ac:dyDescent="0.25">
      <c r="A5" s="1" t="s">
        <v>9</v>
      </c>
      <c r="B5" s="2">
        <v>149.56479999999999</v>
      </c>
      <c r="C5" s="2">
        <v>264225</v>
      </c>
      <c r="D5" s="11">
        <v>1.62</v>
      </c>
      <c r="E5" s="3">
        <f t="shared" si="0"/>
        <v>12.841335000000001</v>
      </c>
      <c r="F5" s="12">
        <f t="shared" si="1"/>
        <v>156.2362425</v>
      </c>
      <c r="G5" s="14">
        <f t="shared" si="2"/>
        <v>111.04079499999999</v>
      </c>
    </row>
    <row r="6" spans="1:7" ht="15.75" x14ac:dyDescent="0.25">
      <c r="A6" s="1" t="s">
        <v>10</v>
      </c>
      <c r="B6" s="2">
        <v>12.072899999999999</v>
      </c>
      <c r="C6" s="2">
        <v>470224</v>
      </c>
      <c r="D6" s="11">
        <v>1.62</v>
      </c>
      <c r="E6" s="3">
        <f t="shared" si="0"/>
        <v>22.852886399999999</v>
      </c>
      <c r="F6" s="12">
        <f t="shared" si="1"/>
        <v>278.04345119999999</v>
      </c>
      <c r="G6" s="13">
        <f t="shared" si="2"/>
        <v>-56.485759199999997</v>
      </c>
    </row>
    <row r="7" spans="1:7" ht="15.75" x14ac:dyDescent="0.25">
      <c r="A7" s="1" t="s">
        <v>11</v>
      </c>
      <c r="B7" s="2">
        <v>19.073250000000002</v>
      </c>
      <c r="C7" s="2">
        <v>512783</v>
      </c>
      <c r="D7" s="11">
        <v>1.62</v>
      </c>
      <c r="E7" s="3">
        <f t="shared" si="0"/>
        <v>24.921253800000002</v>
      </c>
      <c r="F7" s="12">
        <f t="shared" si="1"/>
        <v>303.20858790000005</v>
      </c>
      <c r="G7" s="13">
        <f t="shared" si="2"/>
        <v>-55.690511400000005</v>
      </c>
    </row>
    <row r="8" spans="1:7" ht="15.75" x14ac:dyDescent="0.25">
      <c r="A8" s="1" t="s">
        <v>12</v>
      </c>
      <c r="B8" s="2">
        <v>4.2493500000000006</v>
      </c>
      <c r="C8" s="2">
        <v>418785</v>
      </c>
      <c r="D8" s="11">
        <v>1.62</v>
      </c>
      <c r="E8" s="3">
        <f t="shared" si="0"/>
        <v>20.352951000000004</v>
      </c>
      <c r="F8" s="12">
        <f t="shared" si="1"/>
        <v>247.62757050000002</v>
      </c>
      <c r="G8" s="13">
        <f t="shared" si="2"/>
        <v>-56.809503000000014</v>
      </c>
    </row>
    <row r="9" spans="1:7" ht="15.75" x14ac:dyDescent="0.25">
      <c r="A9" s="1" t="s">
        <v>13</v>
      </c>
      <c r="B9" s="2">
        <v>20.784749999999999</v>
      </c>
      <c r="C9" s="2">
        <v>263207</v>
      </c>
      <c r="D9" s="11">
        <v>1.62</v>
      </c>
      <c r="E9" s="3">
        <f t="shared" si="0"/>
        <v>12.7918602</v>
      </c>
      <c r="F9" s="12">
        <f t="shared" si="1"/>
        <v>155.63429910000002</v>
      </c>
      <c r="G9" s="13">
        <f t="shared" si="2"/>
        <v>-17.5908306</v>
      </c>
    </row>
    <row r="10" spans="1:7" ht="15.75" x14ac:dyDescent="0.25">
      <c r="A10" s="1" t="s">
        <v>14</v>
      </c>
      <c r="B10" s="2">
        <v>0.88200000000000001</v>
      </c>
      <c r="C10" s="2">
        <v>201578</v>
      </c>
      <c r="D10" s="11">
        <v>1.62</v>
      </c>
      <c r="E10" s="3">
        <f t="shared" si="0"/>
        <v>9.7966908000000004</v>
      </c>
      <c r="F10" s="12">
        <f t="shared" si="1"/>
        <v>119.19307140000002</v>
      </c>
      <c r="G10" s="13">
        <f t="shared" si="2"/>
        <v>-28.5080724</v>
      </c>
    </row>
    <row r="11" spans="1:7" ht="15.75" x14ac:dyDescent="0.25">
      <c r="A11" s="1" t="s">
        <v>15</v>
      </c>
      <c r="B11" s="2">
        <v>2.16405</v>
      </c>
      <c r="C11" s="2">
        <v>208417</v>
      </c>
      <c r="D11" s="11">
        <v>1.62</v>
      </c>
      <c r="E11" s="3">
        <f t="shared" si="0"/>
        <v>10.1290662</v>
      </c>
      <c r="F11" s="12">
        <f t="shared" si="1"/>
        <v>123.2369721</v>
      </c>
      <c r="G11" s="13">
        <f t="shared" si="2"/>
        <v>-28.223148600000002</v>
      </c>
    </row>
    <row r="12" spans="1:7" ht="15.75" x14ac:dyDescent="0.25">
      <c r="A12" s="1" t="s">
        <v>16</v>
      </c>
      <c r="B12" s="2">
        <v>3.5080500000000003</v>
      </c>
      <c r="C12" s="2">
        <v>112715</v>
      </c>
      <c r="D12" s="11">
        <v>1.62</v>
      </c>
      <c r="E12" s="3">
        <f t="shared" si="0"/>
        <v>5.4779490000000006</v>
      </c>
      <c r="F12" s="15">
        <f t="shared" si="1"/>
        <v>66.648379500000004</v>
      </c>
      <c r="G12" s="13">
        <f t="shared" si="2"/>
        <v>-12.925796999999999</v>
      </c>
    </row>
    <row r="13" spans="1:7" ht="15.75" x14ac:dyDescent="0.25">
      <c r="A13" s="1" t="s">
        <v>17</v>
      </c>
      <c r="B13" s="2">
        <v>84.335999999999999</v>
      </c>
      <c r="C13" s="2">
        <v>579331</v>
      </c>
      <c r="D13" s="11">
        <v>1.62</v>
      </c>
      <c r="E13" s="3">
        <f t="shared" si="0"/>
        <v>28.155486600000003</v>
      </c>
      <c r="F13" s="12">
        <f t="shared" si="1"/>
        <v>342.55842030000002</v>
      </c>
      <c r="G13" s="16">
        <f t="shared" si="2"/>
        <v>-0.13045980000001123</v>
      </c>
    </row>
    <row r="14" spans="1:7" ht="15.75" x14ac:dyDescent="0.25">
      <c r="A14" s="1" t="s">
        <v>18</v>
      </c>
      <c r="B14" s="2">
        <v>11.84925</v>
      </c>
      <c r="C14" s="2">
        <v>646661</v>
      </c>
      <c r="D14" s="11">
        <v>1.62</v>
      </c>
      <c r="E14" s="3">
        <f t="shared" si="0"/>
        <v>31.427724600000001</v>
      </c>
      <c r="F14" s="12">
        <f t="shared" si="1"/>
        <v>382.37064930000003</v>
      </c>
      <c r="G14" s="13">
        <f t="shared" si="2"/>
        <v>-82.433923800000002</v>
      </c>
    </row>
    <row r="15" spans="1:7" ht="15.75" x14ac:dyDescent="0.25">
      <c r="A15" s="1" t="s">
        <v>19</v>
      </c>
      <c r="B15" s="2">
        <v>0</v>
      </c>
      <c r="C15" s="2">
        <v>222910</v>
      </c>
      <c r="D15" s="11">
        <v>1.62</v>
      </c>
      <c r="E15" s="3">
        <f t="shared" si="0"/>
        <v>10.833425999999999</v>
      </c>
      <c r="F15" s="15">
        <f t="shared" si="1"/>
        <v>131.80668299999999</v>
      </c>
      <c r="G15" s="13">
        <f t="shared" si="2"/>
        <v>-32.500277999999994</v>
      </c>
    </row>
    <row r="16" spans="1:7" s="17" customFormat="1" ht="15.75" x14ac:dyDescent="0.25">
      <c r="A16" s="6" t="s">
        <v>20</v>
      </c>
      <c r="B16" s="4">
        <f t="shared" ref="B16" si="3">SUM(B2:B15)</f>
        <v>460.45929999999993</v>
      </c>
      <c r="C16" s="4">
        <f>SUM(C2:C15)</f>
        <v>5069127</v>
      </c>
      <c r="D16" s="18">
        <v>1.62</v>
      </c>
      <c r="E16" s="4">
        <f>SUM(E2:E15)</f>
        <v>246.3595722</v>
      </c>
      <c r="F16" s="4">
        <f>SUM(F2:F15)</f>
        <v>2997.3747951</v>
      </c>
      <c r="G16" s="5">
        <f>SUM(G2:G15)</f>
        <v>-278.61941660000002</v>
      </c>
    </row>
    <row r="17" ht="7.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PERK.KETERSEDIAAN JAHE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2020-03-24T04:38:51Z</dcterms:created>
  <dcterms:modified xsi:type="dcterms:W3CDTF">2020-03-31T06:37:20Z</dcterms:modified>
</cp:coreProperties>
</file>