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BHN GUBERNUR 20 MARET 2020 (jan-Apr)\"/>
    </mc:Choice>
  </mc:AlternateContent>
  <bookViews>
    <workbookView xWindow="0" yWindow="0" windowWidth="28800" windowHeight="12300"/>
  </bookViews>
  <sheets>
    <sheet name="PERK.KETERSEDIAAN BW.MERAH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7" l="1"/>
  <c r="B16" i="7"/>
  <c r="D15" i="7"/>
  <c r="F15" i="7" s="1"/>
  <c r="D14" i="7"/>
  <c r="F14" i="7" s="1"/>
  <c r="D13" i="7"/>
  <c r="F13" i="7" s="1"/>
  <c r="D12" i="7"/>
  <c r="F12" i="7" s="1"/>
  <c r="D11" i="7"/>
  <c r="F11" i="7" s="1"/>
  <c r="D10" i="7"/>
  <c r="F10" i="7" s="1"/>
  <c r="D9" i="7"/>
  <c r="F9" i="7" s="1"/>
  <c r="D8" i="7"/>
  <c r="F8" i="7" s="1"/>
  <c r="D7" i="7"/>
  <c r="F7" i="7" s="1"/>
  <c r="D6" i="7"/>
  <c r="F6" i="7" s="1"/>
  <c r="D5" i="7"/>
  <c r="F5" i="7" s="1"/>
  <c r="D4" i="7"/>
  <c r="F4" i="7" s="1"/>
  <c r="D3" i="7"/>
  <c r="F3" i="7" s="1"/>
  <c r="D2" i="7"/>
  <c r="F2" i="7" s="1"/>
  <c r="E3" i="7" l="1"/>
  <c r="G3" i="7" s="1"/>
  <c r="E5" i="7"/>
  <c r="G5" i="7" s="1"/>
  <c r="E7" i="7"/>
  <c r="G7" i="7" s="1"/>
  <c r="E9" i="7"/>
  <c r="G9" i="7" s="1"/>
  <c r="E11" i="7"/>
  <c r="G11" i="7" s="1"/>
  <c r="E13" i="7"/>
  <c r="G13" i="7" s="1"/>
  <c r="E15" i="7"/>
  <c r="G15" i="7" s="1"/>
  <c r="E2" i="7"/>
  <c r="G2" i="7" s="1"/>
  <c r="E4" i="7"/>
  <c r="G4" i="7" s="1"/>
  <c r="E6" i="7"/>
  <c r="G6" i="7" s="1"/>
  <c r="E8" i="7"/>
  <c r="G8" i="7" s="1"/>
  <c r="E10" i="7"/>
  <c r="G10" i="7" s="1"/>
  <c r="E12" i="7"/>
  <c r="G12" i="7" s="1"/>
  <c r="E14" i="7"/>
  <c r="G14" i="7" s="1"/>
  <c r="F16" i="7"/>
  <c r="G16" i="7" l="1"/>
  <c r="E16" i="7"/>
</calcChain>
</file>

<file path=xl/sharedStrings.xml><?xml version="1.0" encoding="utf-8"?>
<sst xmlns="http://schemas.openxmlformats.org/spreadsheetml/2006/main" count="22" uniqueCount="22">
  <si>
    <t>Kabupaten/Kota</t>
  </si>
  <si>
    <t>Jumlah Penduduk (Jiwa)</t>
  </si>
  <si>
    <t>Produksi Jan-April (Ton)</t>
  </si>
  <si>
    <t>Konsumsi per Kapita (Gr/Hr)</t>
  </si>
  <si>
    <t>Jumlah Konsumsi (Ton/Bln)</t>
  </si>
  <si>
    <t>Jumlah Konsumsi (Ton/Thn)</t>
  </si>
  <si>
    <t>Surplus / Minus (Ton)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</si>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</sst>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164" fontId="4" fillId="4" borderId="3" xfId="3" applyNumberFormat="1" applyFont="1" applyFill="1" applyBorder="1" applyAlignment="1">
      <alignment vertical="center"/>
    </xf>
    <xf numFmtId="41" fontId="4" fillId="4" borderId="4" xfId="3" applyFont="1" applyFill="1" applyBorder="1" applyAlignment="1">
      <alignment vertical="center"/>
    </xf>
    <xf numFmtId="41" fontId="4" fillId="4" borderId="5" xfId="3" applyFont="1" applyFill="1" applyBorder="1" applyAlignment="1">
      <alignment vertical="center"/>
    </xf>
    <xf numFmtId="3" fontId="5" fillId="4" borderId="1" xfId="3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tabSelected="1" workbookViewId="0">
      <selection activeCell="C25" sqref="C25"/>
    </sheetView>
  </sheetViews>
  <sheetFormatPr defaultColWidth="9.140625" defaultRowHeight="15" x14ac:dyDescent="0.25"/>
  <cols>
    <col min="1" max="1" width="20.85546875" style="1" bestFit="1" customWidth="1"/>
    <col min="2" max="2" width="28.28515625" style="1" bestFit="1" customWidth="1"/>
    <col min="3" max="3" width="28.7109375" style="1" bestFit="1" customWidth="1"/>
    <col min="4" max="4" width="32.5703125" style="1" bestFit="1" customWidth="1"/>
    <col min="5" max="5" width="32.28515625" style="1" bestFit="1" customWidth="1"/>
    <col min="6" max="6" width="32.85546875" style="1" bestFit="1" customWidth="1"/>
    <col min="7" max="7" width="24.85546875" style="1" bestFit="1" customWidth="1"/>
    <col min="8" max="16384" width="9.140625" style="1"/>
  </cols>
  <sheetData>
    <row r="1" spans="1:7" s="2" customFormat="1" ht="15.75" customHeight="1" x14ac:dyDescent="0.25">
      <c r="A1" s="13" t="s">
        <v>0</v>
      </c>
      <c r="B1" s="14" t="s">
        <v>2</v>
      </c>
      <c r="C1" s="14" t="s">
        <v>1</v>
      </c>
      <c r="D1" s="14" t="s">
        <v>3</v>
      </c>
      <c r="E1" s="14" t="s">
        <v>4</v>
      </c>
      <c r="F1" s="14" t="s">
        <v>5</v>
      </c>
      <c r="G1" s="14" t="s">
        <v>6</v>
      </c>
    </row>
    <row r="2" spans="1:7" ht="15.75" x14ac:dyDescent="0.25">
      <c r="A2" s="3" t="s">
        <v>7</v>
      </c>
      <c r="B2" s="4">
        <v>1.3</v>
      </c>
      <c r="C2" s="4">
        <v>535725</v>
      </c>
      <c r="D2" s="5">
        <f>(2.57*1000)/365</f>
        <v>7.0410958904109586</v>
      </c>
      <c r="E2" s="6">
        <f>C2*D2*30/1000000</f>
        <v>113.16273287671233</v>
      </c>
      <c r="F2" s="7">
        <f>C2*D2*365/1000000</f>
        <v>1376.8132499999999</v>
      </c>
      <c r="G2" s="8">
        <f>B2-(E2*4)</f>
        <v>-451.35093150684929</v>
      </c>
    </row>
    <row r="3" spans="1:7" ht="15.75" x14ac:dyDescent="0.25">
      <c r="A3" s="3" t="s">
        <v>8</v>
      </c>
      <c r="B3" s="4">
        <v>19.7</v>
      </c>
      <c r="C3" s="4">
        <v>255261</v>
      </c>
      <c r="D3" s="5">
        <f t="shared" ref="D3:D15" si="0">(2.57*1000)/365</f>
        <v>7.0410958904109586</v>
      </c>
      <c r="E3" s="6">
        <f t="shared" ref="E3:E15" si="1">C3*D3*30/1000000</f>
        <v>53.919515342465751</v>
      </c>
      <c r="F3" s="7">
        <f t="shared" ref="F3:F15" si="2">C3*D3*365/1000000</f>
        <v>656.02076999999997</v>
      </c>
      <c r="G3" s="8">
        <f t="shared" ref="G3:G15" si="3">B3-(E3*4)</f>
        <v>-195.97806136986301</v>
      </c>
    </row>
    <row r="4" spans="1:7" ht="15.75" x14ac:dyDescent="0.25">
      <c r="A4" s="3" t="s">
        <v>9</v>
      </c>
      <c r="B4" s="4">
        <v>3</v>
      </c>
      <c r="C4" s="4">
        <v>377305</v>
      </c>
      <c r="D4" s="5">
        <f t="shared" si="0"/>
        <v>7.0410958904109586</v>
      </c>
      <c r="E4" s="6">
        <f t="shared" si="1"/>
        <v>79.699220547945202</v>
      </c>
      <c r="F4" s="7">
        <f t="shared" si="2"/>
        <v>969.67385000000002</v>
      </c>
      <c r="G4" s="8">
        <f t="shared" si="3"/>
        <v>-315.79688219178081</v>
      </c>
    </row>
    <row r="5" spans="1:7" ht="15.75" x14ac:dyDescent="0.25">
      <c r="A5" s="3" t="s">
        <v>10</v>
      </c>
      <c r="B5" s="4">
        <v>4.2</v>
      </c>
      <c r="C5" s="4">
        <v>264225</v>
      </c>
      <c r="D5" s="5">
        <f t="shared" si="0"/>
        <v>7.0410958904109586</v>
      </c>
      <c r="E5" s="6">
        <f t="shared" si="1"/>
        <v>55.813006849315073</v>
      </c>
      <c r="F5" s="7">
        <f t="shared" si="2"/>
        <v>679.05825000000004</v>
      </c>
      <c r="G5" s="8">
        <f t="shared" si="3"/>
        <v>-219.0520273972603</v>
      </c>
    </row>
    <row r="6" spans="1:7" ht="15.75" x14ac:dyDescent="0.25">
      <c r="A6" s="3" t="s">
        <v>11</v>
      </c>
      <c r="B6" s="4">
        <v>5.5</v>
      </c>
      <c r="C6" s="4">
        <v>470224</v>
      </c>
      <c r="D6" s="5">
        <f t="shared" si="0"/>
        <v>7.0410958904109586</v>
      </c>
      <c r="E6" s="6">
        <f t="shared" si="1"/>
        <v>99.326768219178078</v>
      </c>
      <c r="F6" s="7">
        <f t="shared" si="2"/>
        <v>1208.47568</v>
      </c>
      <c r="G6" s="8">
        <f t="shared" si="3"/>
        <v>-391.80707287671231</v>
      </c>
    </row>
    <row r="7" spans="1:7" ht="15.75" x14ac:dyDescent="0.25">
      <c r="A7" s="3" t="s">
        <v>12</v>
      </c>
      <c r="B7" s="4">
        <v>0</v>
      </c>
      <c r="C7" s="4">
        <v>512783</v>
      </c>
      <c r="D7" s="5">
        <f t="shared" si="0"/>
        <v>7.0410958904109586</v>
      </c>
      <c r="E7" s="6">
        <f t="shared" si="1"/>
        <v>108.31662821917809</v>
      </c>
      <c r="F7" s="7">
        <f t="shared" si="2"/>
        <v>1317.85231</v>
      </c>
      <c r="G7" s="8">
        <f t="shared" si="3"/>
        <v>-433.26651287671234</v>
      </c>
    </row>
    <row r="8" spans="1:7" ht="15.75" x14ac:dyDescent="0.25">
      <c r="A8" s="3" t="s">
        <v>13</v>
      </c>
      <c r="B8" s="4">
        <v>3.2</v>
      </c>
      <c r="C8" s="4">
        <v>418785</v>
      </c>
      <c r="D8" s="5">
        <f t="shared" si="0"/>
        <v>7.0410958904109586</v>
      </c>
      <c r="E8" s="6">
        <f t="shared" si="1"/>
        <v>88.461160273972595</v>
      </c>
      <c r="F8" s="7">
        <f t="shared" si="2"/>
        <v>1076.27745</v>
      </c>
      <c r="G8" s="8">
        <f t="shared" si="3"/>
        <v>-350.64464109589039</v>
      </c>
    </row>
    <row r="9" spans="1:7" ht="15.75" x14ac:dyDescent="0.25">
      <c r="A9" s="3" t="s">
        <v>14</v>
      </c>
      <c r="B9" s="4">
        <v>3.5</v>
      </c>
      <c r="C9" s="4">
        <v>263207</v>
      </c>
      <c r="D9" s="5">
        <f t="shared" si="0"/>
        <v>7.0410958904109586</v>
      </c>
      <c r="E9" s="6">
        <f t="shared" si="1"/>
        <v>55.597971780821922</v>
      </c>
      <c r="F9" s="7">
        <f t="shared" si="2"/>
        <v>676.44199000000003</v>
      </c>
      <c r="G9" s="8">
        <f t="shared" si="3"/>
        <v>-218.89188712328769</v>
      </c>
    </row>
    <row r="10" spans="1:7" ht="15.75" x14ac:dyDescent="0.25">
      <c r="A10" s="3" t="s">
        <v>15</v>
      </c>
      <c r="B10" s="4">
        <v>0</v>
      </c>
      <c r="C10" s="4">
        <v>201578</v>
      </c>
      <c r="D10" s="5">
        <f t="shared" si="0"/>
        <v>7.0410958904109586</v>
      </c>
      <c r="E10" s="6">
        <f t="shared" si="1"/>
        <v>42.579900821917811</v>
      </c>
      <c r="F10" s="7">
        <f t="shared" si="2"/>
        <v>518.05546000000004</v>
      </c>
      <c r="G10" s="8">
        <f t="shared" si="3"/>
        <v>-170.31960328767124</v>
      </c>
    </row>
    <row r="11" spans="1:7" ht="15.75" x14ac:dyDescent="0.25">
      <c r="A11" s="3" t="s">
        <v>16</v>
      </c>
      <c r="B11" s="4">
        <v>0</v>
      </c>
      <c r="C11" s="4">
        <v>208417</v>
      </c>
      <c r="D11" s="5">
        <f t="shared" si="0"/>
        <v>7.0410958904109586</v>
      </c>
      <c r="E11" s="6">
        <f t="shared" si="1"/>
        <v>44.024522465753421</v>
      </c>
      <c r="F11" s="7">
        <f t="shared" si="2"/>
        <v>535.63168999999994</v>
      </c>
      <c r="G11" s="8">
        <f t="shared" si="3"/>
        <v>-176.09808986301368</v>
      </c>
    </row>
    <row r="12" spans="1:7" ht="15.75" x14ac:dyDescent="0.25">
      <c r="A12" s="3" t="s">
        <v>17</v>
      </c>
      <c r="B12" s="4">
        <v>0</v>
      </c>
      <c r="C12" s="4">
        <v>112715</v>
      </c>
      <c r="D12" s="5">
        <f t="shared" si="0"/>
        <v>7.0410958904109586</v>
      </c>
      <c r="E12" s="6">
        <f t="shared" si="1"/>
        <v>23.809113698630139</v>
      </c>
      <c r="F12" s="7">
        <f t="shared" si="2"/>
        <v>289.67755</v>
      </c>
      <c r="G12" s="8">
        <f t="shared" si="3"/>
        <v>-95.236454794520554</v>
      </c>
    </row>
    <row r="13" spans="1:7" ht="15.75" x14ac:dyDescent="0.25">
      <c r="A13" s="3" t="s">
        <v>18</v>
      </c>
      <c r="B13" s="4">
        <v>4</v>
      </c>
      <c r="C13" s="4">
        <v>579331</v>
      </c>
      <c r="D13" s="5">
        <f t="shared" si="0"/>
        <v>7.0410958904109586</v>
      </c>
      <c r="E13" s="6">
        <f t="shared" si="1"/>
        <v>122.37375369863014</v>
      </c>
      <c r="F13" s="7">
        <f t="shared" si="2"/>
        <v>1488.88067</v>
      </c>
      <c r="G13" s="8">
        <f t="shared" si="3"/>
        <v>-485.49501479452056</v>
      </c>
    </row>
    <row r="14" spans="1:7" ht="15.75" x14ac:dyDescent="0.25">
      <c r="A14" s="3" t="s">
        <v>19</v>
      </c>
      <c r="B14" s="4">
        <v>0</v>
      </c>
      <c r="C14" s="4">
        <v>646661</v>
      </c>
      <c r="D14" s="5">
        <f t="shared" si="0"/>
        <v>7.0410958904109586</v>
      </c>
      <c r="E14" s="6">
        <f t="shared" si="1"/>
        <v>136.59606328767123</v>
      </c>
      <c r="F14" s="7">
        <f t="shared" si="2"/>
        <v>1661.91877</v>
      </c>
      <c r="G14" s="8">
        <f t="shared" si="3"/>
        <v>-546.38425315068491</v>
      </c>
    </row>
    <row r="15" spans="1:7" ht="15.75" x14ac:dyDescent="0.25">
      <c r="A15" s="3" t="s">
        <v>20</v>
      </c>
      <c r="B15" s="4">
        <v>0</v>
      </c>
      <c r="C15" s="4">
        <v>222910</v>
      </c>
      <c r="D15" s="5">
        <f t="shared" si="0"/>
        <v>7.0410958904109586</v>
      </c>
      <c r="E15" s="6">
        <f t="shared" si="1"/>
        <v>47.085920547945207</v>
      </c>
      <c r="F15" s="7">
        <f t="shared" si="2"/>
        <v>572.87869999999998</v>
      </c>
      <c r="G15" s="8">
        <f t="shared" si="3"/>
        <v>-188.34368219178083</v>
      </c>
    </row>
    <row r="16" spans="1:7" s="11" customFormat="1" ht="15.75" x14ac:dyDescent="0.25">
      <c r="A16" s="12" t="s">
        <v>21</v>
      </c>
      <c r="B16" s="9">
        <f t="shared" ref="B16" si="4">SUM(B2:B15)</f>
        <v>44.400000000000006</v>
      </c>
      <c r="C16" s="9">
        <f>SUM(C2:C15)</f>
        <v>5069127</v>
      </c>
      <c r="D16" s="15">
        <v>7.04</v>
      </c>
      <c r="E16" s="9">
        <f>SUM(E2:E15)</f>
        <v>1070.7662786301369</v>
      </c>
      <c r="F16" s="9">
        <f>SUM(F2:F15)</f>
        <v>13027.656390000002</v>
      </c>
      <c r="G16" s="10">
        <f>SUM(G2:G15)</f>
        <v>-4238.6651145205478</v>
      </c>
    </row>
    <row r="17" ht="7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PERK.KETERSEDIAAN BW.MERAH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2020-03-24T04:38:51Z</dcterms:created>
  <dcterms:modified xsi:type="dcterms:W3CDTF">2020-03-31T06:28:41Z</dcterms:modified>
</cp:coreProperties>
</file>