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E:\SATU DATA KALBAR\Dari Pak Sukaliman\"/>
    </mc:Choice>
  </mc:AlternateContent>
  <xr:revisionPtr revIDLastSave="0" documentId="13_ncr:1_{BAB59CF3-21E7-480E-9B4A-7E00BD60725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 September 2022" sheetId="3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34" l="1"/>
  <c r="D12" i="34"/>
  <c r="F12" i="34" s="1"/>
  <c r="F11" i="34"/>
  <c r="E11" i="34"/>
  <c r="F10" i="34"/>
  <c r="E10" i="34"/>
  <c r="F9" i="34"/>
  <c r="E9" i="34"/>
  <c r="F8" i="34"/>
  <c r="E8" i="34"/>
  <c r="F7" i="34"/>
  <c r="E7" i="34"/>
  <c r="F5" i="34"/>
  <c r="E5" i="34"/>
  <c r="F4" i="34"/>
  <c r="E4" i="34"/>
  <c r="F3" i="34"/>
  <c r="E3" i="34"/>
  <c r="E6" i="34"/>
  <c r="D6" i="34" s="1"/>
  <c r="F6" i="34" s="1"/>
  <c r="E2" i="34" l="1"/>
  <c r="D2" i="34" s="1"/>
  <c r="F2" i="34" s="1"/>
  <c r="E13" i="34" l="1"/>
  <c r="D13" i="34" s="1"/>
  <c r="F13" i="34" s="1"/>
</calcChain>
</file>

<file path=xl/sharedStrings.xml><?xml version="1.0" encoding="utf-8"?>
<sst xmlns="http://schemas.openxmlformats.org/spreadsheetml/2006/main" count="196" uniqueCount="27">
  <si>
    <t>Komoditas</t>
  </si>
  <si>
    <t>Kebutuhan
 Harian (Ton)</t>
  </si>
  <si>
    <t>Beras</t>
  </si>
  <si>
    <t>Jagung</t>
  </si>
  <si>
    <t>Kedelai</t>
  </si>
  <si>
    <t>Bawang merah</t>
  </si>
  <si>
    <t>Bawang putih</t>
  </si>
  <si>
    <t>Cabai besar</t>
  </si>
  <si>
    <t>Cabai rawit</t>
  </si>
  <si>
    <t>Daging sapi/kerbau</t>
  </si>
  <si>
    <t>Daging ayam ras</t>
  </si>
  <si>
    <t>Telur ayam ras</t>
  </si>
  <si>
    <t>Gula pasir</t>
  </si>
  <si>
    <t xml:space="preserve">Minyak goreng </t>
  </si>
  <si>
    <t>kota pontianak</t>
  </si>
  <si>
    <t xml:space="preserve">neraca </t>
  </si>
  <si>
    <t>Neraca Kumulatif akhir bulan Agustus + neraca harian kumulatif bulan september + ketersediaan rata2 harian</t>
  </si>
  <si>
    <t xml:space="preserve">kota pontianak </t>
  </si>
  <si>
    <t>database prognosa tahun 2022 (rata-rata harian bulan september)</t>
  </si>
  <si>
    <t>Rata-rata laporan mingguan kab kota mgg 2 sep</t>
  </si>
  <si>
    <t>kota pontianak+nerca H-1</t>
  </si>
  <si>
    <t>Ketersediaan (Ton) H-1</t>
  </si>
  <si>
    <t>Ketersediaan (Ton) H</t>
  </si>
  <si>
    <t>Neraca (Ton) H-1</t>
  </si>
  <si>
    <t>Neraca (Ton) H</t>
  </si>
  <si>
    <t>Harga (Rp/unit) H-1</t>
  </si>
  <si>
    <t>Harga (Rp/unit)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</si>
</sst>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rgb="FFB6D7A8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4" xfId="0" applyFont="1" applyBorder="1" applyAlignment="1">
      <alignment vertical="top"/>
    </xf>
    <xf numFmtId="3" fontId="3" fillId="0" borderId="4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0" fillId="0" borderId="0" xfId="0"/>
    <xf numFmtId="0" fontId="0" fillId="0" borderId="0" xfId="0" applyAlignment="1"/>
    <xf numFmtId="3" fontId="3" fillId="0" borderId="4" xfId="0" applyNumberFormat="1" applyFont="1" applyBorder="1" applyAlignment="1">
      <alignment vertical="top"/>
    </xf>
    <xf numFmtId="3" fontId="1" fillId="0" borderId="0" xfId="0" applyNumberFormat="1" applyFont="1" applyAlignment="1"/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6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J22"/>
  <sheetViews>
    <sheetView tabSelected="1" workbookViewId="0">
      <selection activeCell="C15" sqref="C15"/>
    </sheetView>
  </sheetViews>
  <sheetFormatPr defaultColWidth="12.5703125" defaultRowHeight="15.75" customHeight="1" x14ac:dyDescent="0.2"/>
  <cols>
    <col min="1" max="1" width="22.85546875" style="6" bestFit="1" customWidth="1"/>
    <col min="2" max="2" width="13.42578125" style="6" customWidth="1"/>
    <col min="3" max="3" width="26.85546875" style="6" bestFit="1" customWidth="1"/>
    <col min="4" max="4" width="24.7109375" style="6" bestFit="1" customWidth="1"/>
    <col min="5" max="5" width="19.85546875" style="6" bestFit="1" customWidth="1"/>
    <col min="6" max="6" width="17.85546875" style="6" bestFit="1" customWidth="1"/>
    <col min="7" max="7" width="22.42578125" style="6" bestFit="1" customWidth="1"/>
    <col min="8" max="8" width="20.28515625" style="6" bestFit="1" customWidth="1"/>
    <col min="9" max="16384" width="12.5703125" style="6"/>
  </cols>
  <sheetData>
    <row r="1" spans="1:10" ht="15.75" customHeight="1" x14ac:dyDescent="0.25">
      <c r="A1" s="10" t="s">
        <v>0</v>
      </c>
      <c r="B1" s="11" t="s">
        <v>1</v>
      </c>
      <c r="C1" s="12" t="s">
        <v>21</v>
      </c>
      <c r="D1" s="13" t="s">
        <v>22</v>
      </c>
      <c r="E1" s="12" t="s">
        <v>23</v>
      </c>
      <c r="F1" s="13" t="s">
        <v>24</v>
      </c>
      <c r="G1" s="12" t="s">
        <v>25</v>
      </c>
      <c r="H1" s="13" t="s">
        <v>26</v>
      </c>
      <c r="I1" s="7"/>
      <c r="J1" s="7"/>
    </row>
    <row r="2" spans="1:10" ht="17.25" customHeight="1" x14ac:dyDescent="0.2">
      <c r="A2" s="1" t="s">
        <v>2</v>
      </c>
      <c r="B2" s="8">
        <v>1550</v>
      </c>
      <c r="C2" s="3">
        <v>363778.96999999956</v>
      </c>
      <c r="D2" s="3">
        <f>E2+1827.86</f>
        <v>364056.82999999955</v>
      </c>
      <c r="E2" s="3">
        <f t="shared" ref="E2:E13" si="0">C2-B2</f>
        <v>362228.96999999956</v>
      </c>
      <c r="F2" s="3">
        <f t="shared" ref="F2:F13" si="1">D2-B2</f>
        <v>362506.82999999955</v>
      </c>
      <c r="G2" s="4">
        <v>12414</v>
      </c>
      <c r="H2" s="4">
        <v>12414</v>
      </c>
      <c r="I2" s="9"/>
    </row>
    <row r="3" spans="1:10" x14ac:dyDescent="0.2">
      <c r="A3" s="1" t="s">
        <v>3</v>
      </c>
      <c r="B3" s="2">
        <v>953</v>
      </c>
      <c r="C3" s="3">
        <v>346.54</v>
      </c>
      <c r="D3" s="3">
        <v>346.54</v>
      </c>
      <c r="E3" s="3">
        <f t="shared" si="0"/>
        <v>-606.46</v>
      </c>
      <c r="F3" s="3">
        <f t="shared" si="1"/>
        <v>-606.46</v>
      </c>
      <c r="G3" s="4">
        <v>10000</v>
      </c>
      <c r="H3" s="4">
        <v>10000</v>
      </c>
      <c r="I3" s="9"/>
    </row>
    <row r="4" spans="1:10" x14ac:dyDescent="0.2">
      <c r="A4" s="1" t="s">
        <v>4</v>
      </c>
      <c r="B4" s="2">
        <v>101.47</v>
      </c>
      <c r="C4" s="3">
        <v>49.96</v>
      </c>
      <c r="D4" s="3">
        <v>40.03</v>
      </c>
      <c r="E4" s="3">
        <f t="shared" si="0"/>
        <v>-51.51</v>
      </c>
      <c r="F4" s="3">
        <f t="shared" si="1"/>
        <v>-61.44</v>
      </c>
      <c r="G4" s="4">
        <v>14923</v>
      </c>
      <c r="H4" s="4">
        <v>14923</v>
      </c>
      <c r="I4" s="9"/>
    </row>
    <row r="5" spans="1:10" x14ac:dyDescent="0.2">
      <c r="A5" s="1" t="s">
        <v>5</v>
      </c>
      <c r="B5" s="2">
        <v>26.62</v>
      </c>
      <c r="C5" s="3">
        <v>15.53</v>
      </c>
      <c r="D5" s="3">
        <v>12.59</v>
      </c>
      <c r="E5" s="3">
        <f t="shared" si="0"/>
        <v>-11.090000000000002</v>
      </c>
      <c r="F5" s="3">
        <f t="shared" si="1"/>
        <v>-14.030000000000001</v>
      </c>
      <c r="G5" s="4">
        <v>35229</v>
      </c>
      <c r="H5" s="4">
        <v>35250</v>
      </c>
      <c r="I5" s="9"/>
    </row>
    <row r="6" spans="1:10" x14ac:dyDescent="0.2">
      <c r="A6" s="1" t="s">
        <v>6</v>
      </c>
      <c r="B6" s="2">
        <v>23.9</v>
      </c>
      <c r="C6" s="3">
        <v>25.26</v>
      </c>
      <c r="D6" s="3">
        <f>20.53+E6</f>
        <v>21.890000000000004</v>
      </c>
      <c r="E6" s="3">
        <f t="shared" si="0"/>
        <v>1.360000000000003</v>
      </c>
      <c r="F6" s="3">
        <f t="shared" si="1"/>
        <v>-2.0099999999999945</v>
      </c>
      <c r="G6" s="4">
        <v>23857</v>
      </c>
      <c r="H6" s="4">
        <v>23786</v>
      </c>
      <c r="I6" s="9"/>
    </row>
    <row r="7" spans="1:10" x14ac:dyDescent="0.2">
      <c r="A7" s="1" t="s">
        <v>7</v>
      </c>
      <c r="B7" s="2">
        <v>13</v>
      </c>
      <c r="C7" s="3">
        <v>6.92</v>
      </c>
      <c r="D7" s="3">
        <v>6.92</v>
      </c>
      <c r="E7" s="3">
        <f t="shared" si="0"/>
        <v>-6.08</v>
      </c>
      <c r="F7" s="3">
        <f t="shared" si="1"/>
        <v>-6.08</v>
      </c>
      <c r="G7" s="4">
        <v>61969</v>
      </c>
      <c r="H7" s="4">
        <v>62354</v>
      </c>
      <c r="I7" s="9"/>
    </row>
    <row r="8" spans="1:10" x14ac:dyDescent="0.2">
      <c r="A8" s="1" t="s">
        <v>8</v>
      </c>
      <c r="B8" s="2">
        <v>32.770000000000003</v>
      </c>
      <c r="C8" s="3">
        <v>16.72</v>
      </c>
      <c r="D8" s="3">
        <v>16.72</v>
      </c>
      <c r="E8" s="3">
        <f t="shared" si="0"/>
        <v>-16.050000000000004</v>
      </c>
      <c r="F8" s="3">
        <f t="shared" si="1"/>
        <v>-16.050000000000004</v>
      </c>
      <c r="G8" s="4">
        <v>83471</v>
      </c>
      <c r="H8" s="4">
        <v>82614</v>
      </c>
      <c r="I8" s="9"/>
    </row>
    <row r="9" spans="1:10" x14ac:dyDescent="0.2">
      <c r="A9" s="1" t="s">
        <v>9</v>
      </c>
      <c r="B9" s="2">
        <v>36.35</v>
      </c>
      <c r="C9" s="3">
        <v>44.62</v>
      </c>
      <c r="D9" s="3">
        <v>44.62</v>
      </c>
      <c r="E9" s="3">
        <f t="shared" si="0"/>
        <v>8.269999999999996</v>
      </c>
      <c r="F9" s="3">
        <f t="shared" si="1"/>
        <v>8.269999999999996</v>
      </c>
      <c r="G9" s="4">
        <v>153214</v>
      </c>
      <c r="H9" s="4">
        <v>153571</v>
      </c>
      <c r="I9" s="9"/>
    </row>
    <row r="10" spans="1:10" x14ac:dyDescent="0.2">
      <c r="A10" s="1" t="s">
        <v>10</v>
      </c>
      <c r="B10" s="2">
        <v>172</v>
      </c>
      <c r="C10" s="3">
        <v>239.41</v>
      </c>
      <c r="D10" s="3">
        <v>239.41</v>
      </c>
      <c r="E10" s="3">
        <f t="shared" si="0"/>
        <v>67.41</v>
      </c>
      <c r="F10" s="3">
        <f t="shared" si="1"/>
        <v>67.41</v>
      </c>
      <c r="G10" s="4">
        <v>45921</v>
      </c>
      <c r="H10" s="5">
        <v>45993</v>
      </c>
      <c r="I10" s="9"/>
    </row>
    <row r="11" spans="1:10" x14ac:dyDescent="0.2">
      <c r="A11" s="1" t="s">
        <v>11</v>
      </c>
      <c r="B11" s="2">
        <v>173</v>
      </c>
      <c r="C11" s="3">
        <v>166.98</v>
      </c>
      <c r="D11" s="3">
        <v>166.98</v>
      </c>
      <c r="E11" s="3">
        <f t="shared" si="0"/>
        <v>-6.0200000000000102</v>
      </c>
      <c r="F11" s="3">
        <f t="shared" si="1"/>
        <v>-6.0200000000000102</v>
      </c>
      <c r="G11" s="4">
        <v>28557</v>
      </c>
      <c r="H11" s="4">
        <v>28486</v>
      </c>
      <c r="I11" s="9"/>
    </row>
    <row r="12" spans="1:10" x14ac:dyDescent="0.2">
      <c r="A12" s="1" t="s">
        <v>12</v>
      </c>
      <c r="B12" s="2">
        <v>199</v>
      </c>
      <c r="C12" s="3">
        <v>104.65</v>
      </c>
      <c r="D12" s="3">
        <f>91.79+9.179</f>
        <v>100.96900000000001</v>
      </c>
      <c r="E12" s="3">
        <f t="shared" si="0"/>
        <v>-94.35</v>
      </c>
      <c r="F12" s="3">
        <f t="shared" si="1"/>
        <v>-98.030999999999992</v>
      </c>
      <c r="G12" s="4">
        <v>14500</v>
      </c>
      <c r="H12" s="4">
        <v>14464</v>
      </c>
      <c r="I12" s="9"/>
    </row>
    <row r="13" spans="1:10" x14ac:dyDescent="0.2">
      <c r="A13" s="1" t="s">
        <v>13</v>
      </c>
      <c r="B13" s="2">
        <v>128</v>
      </c>
      <c r="C13" s="3">
        <v>4905</v>
      </c>
      <c r="D13" s="3">
        <f>E13+92</f>
        <v>4869</v>
      </c>
      <c r="E13" s="3">
        <f t="shared" si="0"/>
        <v>4777</v>
      </c>
      <c r="F13" s="3">
        <f t="shared" si="1"/>
        <v>4741</v>
      </c>
      <c r="G13" s="4">
        <v>17100</v>
      </c>
      <c r="H13" s="4">
        <v>17029</v>
      </c>
      <c r="I13" s="9"/>
    </row>
    <row r="17" spans="2:10" ht="15.75" customHeight="1" x14ac:dyDescent="0.2">
      <c r="B17" s="7"/>
      <c r="C17" s="7"/>
      <c r="D17" s="7"/>
      <c r="E17" s="7"/>
      <c r="F17" s="7"/>
      <c r="G17" s="7"/>
      <c r="H17" s="7"/>
      <c r="I17" s="7"/>
      <c r="J17" s="7"/>
    </row>
    <row r="18" spans="2:10" ht="15.75" customHeight="1" x14ac:dyDescent="0.2">
      <c r="B18" s="7"/>
      <c r="C18" s="7"/>
      <c r="D18" s="7"/>
      <c r="E18" s="7"/>
      <c r="F18" s="7"/>
      <c r="G18" s="7"/>
      <c r="H18" s="7"/>
      <c r="I18" s="7"/>
      <c r="J18" s="7"/>
    </row>
    <row r="19" spans="2:10" ht="15.75" customHeight="1" x14ac:dyDescent="0.2">
      <c r="B19" s="7"/>
      <c r="C19" s="7"/>
      <c r="D19" s="7"/>
      <c r="E19" s="7"/>
      <c r="F19" s="7"/>
      <c r="G19" s="7"/>
      <c r="H19" s="7"/>
      <c r="I19" s="7"/>
      <c r="J19" s="7"/>
    </row>
    <row r="20" spans="2:10" ht="15.75" customHeight="1" x14ac:dyDescent="0.2">
      <c r="B20" s="7"/>
      <c r="C20" s="7"/>
      <c r="D20" s="7"/>
      <c r="E20" s="7"/>
      <c r="F20" s="7"/>
      <c r="G20" s="7"/>
      <c r="H20" s="7"/>
      <c r="I20" s="7"/>
      <c r="J20" s="7"/>
    </row>
    <row r="21" spans="2:10" ht="15.75" customHeight="1" x14ac:dyDescent="0.2">
      <c r="B21" s="7"/>
      <c r="C21" s="7"/>
      <c r="D21" s="7"/>
      <c r="E21" s="7"/>
      <c r="F21" s="7"/>
      <c r="G21" s="7"/>
      <c r="H21" s="7"/>
      <c r="I21" s="7"/>
      <c r="J21" s="7"/>
    </row>
    <row r="22" spans="2:10" ht="15.75" customHeight="1" x14ac:dyDescent="0.2">
      <c r="B22" s="7"/>
      <c r="C22" s="7"/>
      <c r="D22" s="7"/>
      <c r="E22" s="7"/>
      <c r="F22" s="7"/>
      <c r="G22" s="7"/>
      <c r="H22" s="7"/>
      <c r="I22" s="7"/>
      <c r="J22" s="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 September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2022-10-17T03:46:17Z</dcterms:modified>
</cp:coreProperties>
</file>