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BUNNAK\SATU DATA\SERANGAN OPT\"/>
    </mc:Choice>
  </mc:AlternateContent>
  <xr:revisionPtr revIDLastSave="0" documentId="13_ncr:1_{06D90C29-0516-4644-85F0-D6A89EB4C157}" xr6:coauthVersionLast="47" xr6:coauthVersionMax="47" xr10:uidLastSave="{00000000-0000-0000-0000-000000000000}"/>
  <bookViews>
    <workbookView xWindow="-120" yWindow="-120" windowWidth="29040" windowHeight="15840" xr2:uid="{00C1C898-C227-4CF1-825E-14C1814931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4" i="1" l="1"/>
  <c r="F464" i="1"/>
  <c r="D464" i="1"/>
  <c r="H463" i="1"/>
  <c r="H462" i="1"/>
  <c r="G460" i="1"/>
  <c r="F460" i="1"/>
  <c r="H460" i="1" s="1"/>
  <c r="D460" i="1"/>
  <c r="H459" i="1"/>
  <c r="G458" i="1"/>
  <c r="F458" i="1"/>
  <c r="D458" i="1"/>
  <c r="H457" i="1"/>
  <c r="H456" i="1"/>
  <c r="H455" i="1"/>
  <c r="H454" i="1"/>
  <c r="H453" i="1"/>
  <c r="G452" i="1"/>
  <c r="F452" i="1"/>
  <c r="D452" i="1"/>
  <c r="H451" i="1"/>
  <c r="H450" i="1"/>
  <c r="H449" i="1"/>
  <c r="H448" i="1"/>
  <c r="H447" i="1"/>
  <c r="H446" i="1"/>
  <c r="H445" i="1"/>
  <c r="H444" i="1"/>
  <c r="G443" i="1"/>
  <c r="F443" i="1"/>
  <c r="D443" i="1"/>
  <c r="H442" i="1"/>
  <c r="H441" i="1"/>
  <c r="H440" i="1"/>
  <c r="H439" i="1"/>
  <c r="H438" i="1"/>
  <c r="H437" i="1"/>
  <c r="G436" i="1"/>
  <c r="F436" i="1"/>
  <c r="D436" i="1"/>
  <c r="H435" i="1"/>
  <c r="H434" i="1"/>
  <c r="H433" i="1"/>
  <c r="H432" i="1"/>
  <c r="H431" i="1"/>
  <c r="H430" i="1"/>
  <c r="G427" i="1"/>
  <c r="F427" i="1"/>
  <c r="D427" i="1"/>
  <c r="H426" i="1"/>
  <c r="H425" i="1"/>
  <c r="D424" i="1"/>
  <c r="H423" i="1"/>
  <c r="H424" i="1" s="1"/>
  <c r="F422" i="1"/>
  <c r="D422" i="1"/>
  <c r="H421" i="1"/>
  <c r="H420" i="1"/>
  <c r="H419" i="1"/>
  <c r="H418" i="1"/>
  <c r="H417" i="1"/>
  <c r="G416" i="1"/>
  <c r="F416" i="1"/>
  <c r="D416" i="1"/>
  <c r="H415" i="1"/>
  <c r="H414" i="1"/>
  <c r="H413" i="1"/>
  <c r="H412" i="1"/>
  <c r="H411" i="1"/>
  <c r="H410" i="1"/>
  <c r="H409" i="1"/>
  <c r="H408" i="1"/>
  <c r="G407" i="1"/>
  <c r="F407" i="1"/>
  <c r="D407" i="1"/>
  <c r="H406" i="1"/>
  <c r="H405" i="1"/>
  <c r="H404" i="1"/>
  <c r="H403" i="1"/>
  <c r="H402" i="1"/>
  <c r="H401" i="1"/>
  <c r="G400" i="1"/>
  <c r="F400" i="1"/>
  <c r="D400" i="1"/>
  <c r="H399" i="1"/>
  <c r="H398" i="1"/>
  <c r="H397" i="1"/>
  <c r="H396" i="1"/>
  <c r="H395" i="1"/>
  <c r="H394" i="1"/>
  <c r="F392" i="1"/>
  <c r="D392" i="1"/>
  <c r="H391" i="1"/>
  <c r="H392" i="1" s="1"/>
  <c r="H390" i="1"/>
  <c r="D389" i="1"/>
  <c r="H388" i="1"/>
  <c r="G387" i="1"/>
  <c r="F387" i="1"/>
  <c r="D387" i="1"/>
  <c r="H386" i="1"/>
  <c r="H385" i="1"/>
  <c r="H384" i="1"/>
  <c r="H383" i="1"/>
  <c r="H382" i="1"/>
  <c r="G381" i="1"/>
  <c r="F381" i="1"/>
  <c r="D381" i="1"/>
  <c r="H380" i="1"/>
  <c r="H379" i="1"/>
  <c r="H378" i="1"/>
  <c r="H377" i="1"/>
  <c r="H376" i="1"/>
  <c r="H375" i="1"/>
  <c r="H374" i="1"/>
  <c r="H373" i="1"/>
  <c r="G372" i="1"/>
  <c r="F372" i="1"/>
  <c r="D372" i="1"/>
  <c r="H371" i="1"/>
  <c r="H370" i="1"/>
  <c r="H369" i="1"/>
  <c r="H368" i="1"/>
  <c r="H367" i="1"/>
  <c r="H366" i="1"/>
  <c r="G365" i="1"/>
  <c r="F365" i="1"/>
  <c r="D365" i="1"/>
  <c r="H364" i="1"/>
  <c r="H363" i="1"/>
  <c r="H362" i="1"/>
  <c r="H361" i="1"/>
  <c r="H360" i="1"/>
  <c r="H359" i="1"/>
  <c r="G356" i="1"/>
  <c r="F356" i="1"/>
  <c r="D356" i="1"/>
  <c r="H355" i="1"/>
  <c r="H356" i="1" s="1"/>
  <c r="H354" i="1"/>
  <c r="D353" i="1"/>
  <c r="H352" i="1"/>
  <c r="H353" i="1" s="1"/>
  <c r="G351" i="1"/>
  <c r="F351" i="1"/>
  <c r="D351" i="1"/>
  <c r="H350" i="1"/>
  <c r="H349" i="1"/>
  <c r="H348" i="1"/>
  <c r="H347" i="1"/>
  <c r="H346" i="1"/>
  <c r="G345" i="1"/>
  <c r="F345" i="1"/>
  <c r="D345" i="1"/>
  <c r="H344" i="1"/>
  <c r="H343" i="1"/>
  <c r="H342" i="1"/>
  <c r="H341" i="1"/>
  <c r="H340" i="1"/>
  <c r="H339" i="1"/>
  <c r="H338" i="1"/>
  <c r="H337" i="1"/>
  <c r="G336" i="1"/>
  <c r="F336" i="1"/>
  <c r="D336" i="1"/>
  <c r="H335" i="1"/>
  <c r="H334" i="1"/>
  <c r="H333" i="1"/>
  <c r="H332" i="1"/>
  <c r="H331" i="1"/>
  <c r="H330" i="1"/>
  <c r="G329" i="1"/>
  <c r="F329" i="1"/>
  <c r="D329" i="1"/>
  <c r="H328" i="1"/>
  <c r="H327" i="1"/>
  <c r="H326" i="1"/>
  <c r="H325" i="1"/>
  <c r="H324" i="1"/>
  <c r="H323" i="1"/>
  <c r="G321" i="1"/>
  <c r="F321" i="1"/>
  <c r="D321" i="1"/>
  <c r="H320" i="1"/>
  <c r="H321" i="1" s="1"/>
  <c r="H319" i="1"/>
  <c r="D318" i="1"/>
  <c r="H317" i="1"/>
  <c r="G316" i="1"/>
  <c r="F316" i="1"/>
  <c r="D316" i="1"/>
  <c r="H315" i="1"/>
  <c r="H314" i="1"/>
  <c r="H313" i="1"/>
  <c r="H312" i="1"/>
  <c r="H311" i="1"/>
  <c r="G310" i="1"/>
  <c r="F310" i="1"/>
  <c r="D310" i="1"/>
  <c r="H309" i="1"/>
  <c r="H308" i="1"/>
  <c r="H307" i="1"/>
  <c r="H306" i="1"/>
  <c r="H305" i="1"/>
  <c r="H304" i="1"/>
  <c r="H303" i="1"/>
  <c r="H302" i="1"/>
  <c r="G301" i="1"/>
  <c r="F301" i="1"/>
  <c r="D301" i="1"/>
  <c r="H300" i="1"/>
  <c r="H299" i="1"/>
  <c r="H298" i="1"/>
  <c r="H297" i="1"/>
  <c r="H296" i="1"/>
  <c r="H295" i="1"/>
  <c r="G294" i="1"/>
  <c r="F294" i="1"/>
  <c r="D294" i="1"/>
  <c r="H293" i="1"/>
  <c r="H292" i="1"/>
  <c r="H291" i="1"/>
  <c r="H290" i="1"/>
  <c r="H289" i="1"/>
  <c r="H288" i="1"/>
  <c r="G285" i="1"/>
  <c r="F285" i="1"/>
  <c r="D285" i="1"/>
  <c r="H284" i="1"/>
  <c r="H283" i="1"/>
  <c r="H282" i="1"/>
  <c r="D282" i="1"/>
  <c r="H281" i="1"/>
  <c r="G280" i="1"/>
  <c r="F280" i="1"/>
  <c r="D280" i="1"/>
  <c r="H279" i="1"/>
  <c r="H278" i="1"/>
  <c r="H277" i="1"/>
  <c r="H276" i="1"/>
  <c r="H275" i="1"/>
  <c r="G274" i="1"/>
  <c r="F274" i="1"/>
  <c r="D274" i="1"/>
  <c r="H273" i="1"/>
  <c r="H272" i="1"/>
  <c r="H271" i="1"/>
  <c r="H270" i="1"/>
  <c r="H269" i="1"/>
  <c r="H274" i="1" s="1"/>
  <c r="H268" i="1"/>
  <c r="H267" i="1"/>
  <c r="H266" i="1"/>
  <c r="G265" i="1"/>
  <c r="F265" i="1"/>
  <c r="D265" i="1"/>
  <c r="H264" i="1"/>
  <c r="H263" i="1"/>
  <c r="H262" i="1"/>
  <c r="H261" i="1"/>
  <c r="H260" i="1"/>
  <c r="H259" i="1"/>
  <c r="G258" i="1"/>
  <c r="F258" i="1"/>
  <c r="D258" i="1"/>
  <c r="H257" i="1"/>
  <c r="H256" i="1"/>
  <c r="H255" i="1"/>
  <c r="H254" i="1"/>
  <c r="H253" i="1"/>
  <c r="H252" i="1"/>
  <c r="G250" i="1"/>
  <c r="F250" i="1"/>
  <c r="D250" i="1"/>
  <c r="H249" i="1"/>
  <c r="H250" i="1" s="1"/>
  <c r="H248" i="1"/>
  <c r="G247" i="1"/>
  <c r="F247" i="1"/>
  <c r="H247" i="1" s="1"/>
  <c r="D247" i="1"/>
  <c r="H246" i="1"/>
  <c r="G245" i="1"/>
  <c r="F245" i="1"/>
  <c r="D245" i="1"/>
  <c r="H244" i="1"/>
  <c r="H243" i="1"/>
  <c r="H242" i="1"/>
  <c r="H241" i="1"/>
  <c r="H240" i="1"/>
  <c r="G239" i="1"/>
  <c r="F239" i="1"/>
  <c r="D239" i="1"/>
  <c r="H238" i="1"/>
  <c r="H237" i="1"/>
  <c r="H236" i="1"/>
  <c r="H235" i="1"/>
  <c r="H234" i="1"/>
  <c r="H233" i="1"/>
  <c r="H232" i="1"/>
  <c r="H231" i="1"/>
  <c r="G230" i="1"/>
  <c r="F230" i="1"/>
  <c r="D230" i="1"/>
  <c r="H229" i="1"/>
  <c r="H228" i="1"/>
  <c r="H227" i="1"/>
  <c r="H226" i="1"/>
  <c r="H225" i="1"/>
  <c r="H224" i="1"/>
  <c r="G223" i="1"/>
  <c r="F223" i="1"/>
  <c r="D223" i="1"/>
  <c r="H222" i="1"/>
  <c r="H221" i="1"/>
  <c r="H220" i="1"/>
  <c r="H219" i="1"/>
  <c r="H218" i="1"/>
  <c r="H217" i="1"/>
  <c r="G214" i="1"/>
  <c r="F214" i="1"/>
  <c r="D214" i="1"/>
  <c r="H213" i="1"/>
  <c r="H212" i="1"/>
  <c r="G211" i="1"/>
  <c r="F211" i="1"/>
  <c r="H211" i="1" s="1"/>
  <c r="D211" i="1"/>
  <c r="H210" i="1"/>
  <c r="G209" i="1"/>
  <c r="F209" i="1"/>
  <c r="D209" i="1"/>
  <c r="H208" i="1"/>
  <c r="H207" i="1"/>
  <c r="H206" i="1"/>
  <c r="H205" i="1"/>
  <c r="H204" i="1"/>
  <c r="G203" i="1"/>
  <c r="F203" i="1"/>
  <c r="D203" i="1"/>
  <c r="H202" i="1"/>
  <c r="H201" i="1"/>
  <c r="H200" i="1"/>
  <c r="H199" i="1"/>
  <c r="H198" i="1"/>
  <c r="H197" i="1"/>
  <c r="H196" i="1"/>
  <c r="H195" i="1"/>
  <c r="G194" i="1"/>
  <c r="F194" i="1"/>
  <c r="D194" i="1"/>
  <c r="H193" i="1"/>
  <c r="H192" i="1"/>
  <c r="H191" i="1"/>
  <c r="H190" i="1"/>
  <c r="H189" i="1"/>
  <c r="H188" i="1"/>
  <c r="G187" i="1"/>
  <c r="F187" i="1"/>
  <c r="D187" i="1"/>
  <c r="H186" i="1"/>
  <c r="H185" i="1"/>
  <c r="H184" i="1"/>
  <c r="H183" i="1"/>
  <c r="H182" i="1"/>
  <c r="H181" i="1"/>
  <c r="G179" i="1"/>
  <c r="F179" i="1"/>
  <c r="D179" i="1"/>
  <c r="H178" i="1"/>
  <c r="H177" i="1"/>
  <c r="G176" i="1"/>
  <c r="F176" i="1"/>
  <c r="D176" i="1"/>
  <c r="H175" i="1"/>
  <c r="G174" i="1"/>
  <c r="F174" i="1"/>
  <c r="D174" i="1"/>
  <c r="H173" i="1"/>
  <c r="H172" i="1"/>
  <c r="H171" i="1"/>
  <c r="H170" i="1"/>
  <c r="H169" i="1"/>
  <c r="G168" i="1"/>
  <c r="F168" i="1"/>
  <c r="D168" i="1"/>
  <c r="H167" i="1"/>
  <c r="H166" i="1"/>
  <c r="H165" i="1"/>
  <c r="H164" i="1"/>
  <c r="H163" i="1"/>
  <c r="H162" i="1"/>
  <c r="H161" i="1"/>
  <c r="H160" i="1"/>
  <c r="G159" i="1"/>
  <c r="F159" i="1"/>
  <c r="D159" i="1"/>
  <c r="H158" i="1"/>
  <c r="H157" i="1"/>
  <c r="H156" i="1"/>
  <c r="H155" i="1"/>
  <c r="H154" i="1"/>
  <c r="H153" i="1"/>
  <c r="G152" i="1"/>
  <c r="F152" i="1"/>
  <c r="D152" i="1"/>
  <c r="H151" i="1"/>
  <c r="H150" i="1"/>
  <c r="H149" i="1"/>
  <c r="H148" i="1"/>
  <c r="H147" i="1"/>
  <c r="H146" i="1"/>
  <c r="H145" i="1"/>
  <c r="D145" i="1"/>
  <c r="H144" i="1"/>
  <c r="H143" i="1"/>
  <c r="H142" i="1"/>
  <c r="D142" i="1"/>
  <c r="H141" i="1"/>
  <c r="H140" i="1"/>
  <c r="D140" i="1"/>
  <c r="H139" i="1"/>
  <c r="H138" i="1"/>
  <c r="H137" i="1"/>
  <c r="H136" i="1"/>
  <c r="H135" i="1"/>
  <c r="G134" i="1"/>
  <c r="F134" i="1"/>
  <c r="D134" i="1"/>
  <c r="H133" i="1"/>
  <c r="H132" i="1"/>
  <c r="H131" i="1"/>
  <c r="H130" i="1"/>
  <c r="H129" i="1"/>
  <c r="H128" i="1"/>
  <c r="H127" i="1"/>
  <c r="H126" i="1"/>
  <c r="G125" i="1"/>
  <c r="F125" i="1"/>
  <c r="D125" i="1"/>
  <c r="H124" i="1"/>
  <c r="H123" i="1"/>
  <c r="H122" i="1"/>
  <c r="H121" i="1"/>
  <c r="H120" i="1"/>
  <c r="H119" i="1"/>
  <c r="G118" i="1"/>
  <c r="F118" i="1"/>
  <c r="D118" i="1"/>
  <c r="H117" i="1"/>
  <c r="H116" i="1"/>
  <c r="H115" i="1"/>
  <c r="H114" i="1"/>
  <c r="H113" i="1"/>
  <c r="H112" i="1"/>
  <c r="G110" i="1"/>
  <c r="F110" i="1"/>
  <c r="D110" i="1"/>
  <c r="H109" i="1"/>
  <c r="H108" i="1"/>
  <c r="G107" i="1"/>
  <c r="F107" i="1"/>
  <c r="H107" i="1" s="1"/>
  <c r="D107" i="1"/>
  <c r="G105" i="1"/>
  <c r="F105" i="1"/>
  <c r="D105" i="1"/>
  <c r="H104" i="1"/>
  <c r="H103" i="1"/>
  <c r="H102" i="1"/>
  <c r="H101" i="1"/>
  <c r="H100" i="1"/>
  <c r="G99" i="1"/>
  <c r="F99" i="1"/>
  <c r="D99" i="1"/>
  <c r="H98" i="1"/>
  <c r="H97" i="1"/>
  <c r="H96" i="1"/>
  <c r="H95" i="1"/>
  <c r="H94" i="1"/>
  <c r="H93" i="1"/>
  <c r="H92" i="1"/>
  <c r="H91" i="1"/>
  <c r="G90" i="1"/>
  <c r="F90" i="1"/>
  <c r="D90" i="1"/>
  <c r="H89" i="1"/>
  <c r="H88" i="1"/>
  <c r="H87" i="1"/>
  <c r="H86" i="1"/>
  <c r="H85" i="1"/>
  <c r="H84" i="1"/>
  <c r="F76" i="1"/>
  <c r="D76" i="1"/>
  <c r="H75" i="1"/>
  <c r="H76" i="1" s="1"/>
  <c r="G73" i="1"/>
  <c r="F73" i="1"/>
  <c r="D73" i="1"/>
  <c r="H72" i="1"/>
  <c r="F71" i="1"/>
  <c r="D71" i="1"/>
  <c r="H69" i="1"/>
  <c r="H67" i="1"/>
  <c r="H66" i="1"/>
  <c r="G65" i="1"/>
  <c r="F65" i="1"/>
  <c r="D65" i="1"/>
  <c r="H57" i="1"/>
  <c r="H65" i="1" s="1"/>
  <c r="G56" i="1"/>
  <c r="F56" i="1"/>
  <c r="D56" i="1"/>
  <c r="H55" i="1"/>
  <c r="H54" i="1"/>
  <c r="H53" i="1"/>
  <c r="H52" i="1"/>
  <c r="H51" i="1"/>
  <c r="H50" i="1"/>
  <c r="G49" i="1"/>
  <c r="F49" i="1"/>
  <c r="D49" i="1"/>
  <c r="H45" i="1"/>
  <c r="H44" i="1"/>
  <c r="H43" i="1"/>
  <c r="D41" i="1"/>
  <c r="D38" i="1"/>
  <c r="G36" i="1"/>
  <c r="F36" i="1"/>
  <c r="D36" i="1"/>
  <c r="H35" i="1"/>
  <c r="H33" i="1"/>
  <c r="H32" i="1"/>
  <c r="H31" i="1"/>
  <c r="G30" i="1"/>
  <c r="F30" i="1"/>
  <c r="D30" i="1"/>
  <c r="H29" i="1"/>
  <c r="H30" i="1" s="1"/>
  <c r="H27" i="1"/>
  <c r="H26" i="1"/>
  <c r="H25" i="1"/>
  <c r="H22" i="1"/>
  <c r="G21" i="1"/>
  <c r="F21" i="1"/>
  <c r="D21" i="1"/>
  <c r="H19" i="1"/>
  <c r="H18" i="1"/>
  <c r="H17" i="1"/>
  <c r="H16" i="1"/>
  <c r="H15" i="1"/>
  <c r="G14" i="1"/>
  <c r="F14" i="1"/>
  <c r="D14" i="1"/>
  <c r="H9" i="1"/>
  <c r="H8" i="1"/>
  <c r="H159" i="1" l="1"/>
  <c r="H71" i="1"/>
  <c r="H203" i="1"/>
  <c r="H49" i="1"/>
  <c r="H105" i="1"/>
  <c r="H168" i="1"/>
  <c r="H214" i="1"/>
  <c r="H110" i="1"/>
  <c r="H179" i="1"/>
  <c r="H280" i="1"/>
  <c r="H176" i="1"/>
  <c r="H436" i="1"/>
  <c r="H464" i="1"/>
  <c r="H36" i="1"/>
  <c r="H14" i="1"/>
  <c r="H21" i="1"/>
  <c r="H73" i="1"/>
  <c r="H99" i="1"/>
  <c r="H245" i="1"/>
  <c r="H301" i="1"/>
  <c r="H316" i="1"/>
  <c r="H351" i="1"/>
  <c r="H174" i="1"/>
  <c r="H209" i="1"/>
  <c r="H310" i="1"/>
  <c r="H365" i="1"/>
  <c r="H372" i="1"/>
  <c r="H422" i="1"/>
  <c r="H443" i="1"/>
  <c r="H452" i="1"/>
  <c r="H118" i="1"/>
  <c r="H223" i="1"/>
  <c r="H258" i="1"/>
  <c r="H265" i="1"/>
  <c r="H381" i="1"/>
  <c r="H427" i="1"/>
  <c r="H125" i="1"/>
  <c r="H134" i="1"/>
  <c r="H329" i="1"/>
  <c r="H152" i="1"/>
  <c r="H187" i="1"/>
  <c r="H194" i="1"/>
  <c r="H230" i="1"/>
  <c r="H239" i="1"/>
  <c r="H285" i="1"/>
  <c r="H336" i="1"/>
  <c r="H345" i="1"/>
  <c r="H400" i="1"/>
  <c r="H407" i="1"/>
  <c r="H458" i="1"/>
  <c r="H56" i="1"/>
  <c r="H90" i="1"/>
  <c r="H294" i="1"/>
  <c r="H387" i="1"/>
  <c r="H416" i="1"/>
</calcChain>
</file>

<file path=xl/sharedStrings.xml><?xml version="1.0" encoding="utf-8"?>
<sst xmlns="http://schemas.openxmlformats.org/spreadsheetml/2006/main" count="552" uniqueCount="74">
  <si>
    <t>REKAPITULASI LUAS SERANGAN ORGANISME PENGGANGGU TUMBUHAN PENTING</t>
  </si>
  <si>
    <t>SUB SEKTOR PERKEBUNAN DI KALIMANTAN BARAT</t>
  </si>
  <si>
    <t>TRIWULAN I TAHUN 2020</t>
  </si>
  <si>
    <t>NO</t>
  </si>
  <si>
    <t>KABUPATEN / KOTA</t>
  </si>
  <si>
    <t>KOMODITI</t>
  </si>
  <si>
    <t>LUAS TANAMAN (Ha)</t>
  </si>
  <si>
    <t>JENIS OPT</t>
  </si>
  <si>
    <t>LUAS SERANGAN (Ha)</t>
  </si>
  <si>
    <t>RINGAN</t>
  </si>
  <si>
    <t>BERAT</t>
  </si>
  <si>
    <t>JUMLAH</t>
  </si>
  <si>
    <t>MEMPAWAH</t>
  </si>
  <si>
    <t>Kelapa</t>
  </si>
  <si>
    <t>Oryctes sp</t>
  </si>
  <si>
    <t>Plesispa sp</t>
  </si>
  <si>
    <r>
      <t xml:space="preserve">Ulat Pemakan Daun </t>
    </r>
    <r>
      <rPr>
        <i/>
        <sz val="10"/>
        <color indexed="8"/>
        <rFont val="Arial"/>
        <family val="2"/>
      </rPr>
      <t>(setora sp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Artona sp</t>
    </r>
    <r>
      <rPr>
        <sz val="10"/>
        <color indexed="8"/>
        <rFont val="Arial"/>
        <family val="2"/>
      </rPr>
      <t>)</t>
    </r>
  </si>
  <si>
    <t>Ganoderma spp</t>
  </si>
  <si>
    <t>Belalang</t>
  </si>
  <si>
    <t>Kera/tupai</t>
  </si>
  <si>
    <t>Jumlah</t>
  </si>
  <si>
    <t>Karet</t>
  </si>
  <si>
    <r>
      <t>GDK (</t>
    </r>
    <r>
      <rPr>
        <i/>
        <sz val="10"/>
        <color indexed="8"/>
        <rFont val="Arial"/>
        <family val="2"/>
      </rPr>
      <t>Colletotrichum gloesporioides</t>
    </r>
    <r>
      <rPr>
        <sz val="10"/>
        <color indexed="8"/>
        <rFont val="Arial"/>
        <family val="2"/>
      </rPr>
      <t>)</t>
    </r>
  </si>
  <si>
    <r>
      <t>JAP (</t>
    </r>
    <r>
      <rPr>
        <i/>
        <sz val="10"/>
        <color indexed="8"/>
        <rFont val="Arial"/>
        <family val="2"/>
      </rPr>
      <t>Rigidoporus lignosus</t>
    </r>
    <r>
      <rPr>
        <sz val="10"/>
        <color indexed="8"/>
        <rFont val="Arial"/>
        <family val="2"/>
      </rPr>
      <t>)</t>
    </r>
  </si>
  <si>
    <r>
      <t>JUP (</t>
    </r>
    <r>
      <rPr>
        <i/>
        <sz val="10"/>
        <color indexed="8"/>
        <rFont val="Arial"/>
        <family val="2"/>
      </rPr>
      <t>Carticium salmonicolor</t>
    </r>
    <r>
      <rPr>
        <sz val="10"/>
        <color indexed="8"/>
        <rFont val="Arial"/>
        <family val="2"/>
      </rPr>
      <t>)</t>
    </r>
  </si>
  <si>
    <r>
      <t>Bidang sadap (</t>
    </r>
    <r>
      <rPr>
        <i/>
        <sz val="10"/>
        <color indexed="8"/>
        <rFont val="Arial"/>
        <family val="2"/>
      </rPr>
      <t>Ceratocystis fimbriata</t>
    </r>
    <r>
      <rPr>
        <sz val="10"/>
        <color indexed="8"/>
        <rFont val="Arial"/>
        <family val="2"/>
      </rPr>
      <t>)</t>
    </r>
  </si>
  <si>
    <r>
      <t>Rayap (</t>
    </r>
    <r>
      <rPr>
        <i/>
        <sz val="10"/>
        <color indexed="8"/>
        <rFont val="Arial"/>
        <family val="2"/>
      </rPr>
      <t>Captothermes</t>
    </r>
    <r>
      <rPr>
        <sz val="10"/>
        <color indexed="8"/>
        <rFont val="Arial"/>
        <family val="2"/>
      </rPr>
      <t>)</t>
    </r>
  </si>
  <si>
    <t>Kering Alur Sadap</t>
  </si>
  <si>
    <t>Lada</t>
  </si>
  <si>
    <r>
      <t>BPB (</t>
    </r>
    <r>
      <rPr>
        <i/>
        <sz val="10"/>
        <color indexed="8"/>
        <rFont val="Arial"/>
        <family val="2"/>
      </rPr>
      <t>Phytophthora capsici</t>
    </r>
    <r>
      <rPr>
        <sz val="10"/>
        <color indexed="8"/>
        <rFont val="Arial"/>
        <family val="2"/>
      </rPr>
      <t>)</t>
    </r>
  </si>
  <si>
    <r>
      <t xml:space="preserve">Penyakit Kuning </t>
    </r>
    <r>
      <rPr>
        <sz val="9"/>
        <color indexed="8"/>
        <rFont val="Arial"/>
        <family val="2"/>
      </rPr>
      <t xml:space="preserve"> (</t>
    </r>
    <r>
      <rPr>
        <i/>
        <sz val="9"/>
        <color indexed="8"/>
        <rFont val="Arial"/>
        <family val="2"/>
      </rPr>
      <t>Meloidogyne spp &amp; Rodhopholus sp</t>
    </r>
    <r>
      <rPr>
        <sz val="9"/>
        <color indexed="8"/>
        <rFont val="Arial"/>
        <family val="2"/>
      </rPr>
      <t>)</t>
    </r>
  </si>
  <si>
    <t xml:space="preserve">Penyakit Keriting </t>
  </si>
  <si>
    <r>
      <t>Pengisap Buah (</t>
    </r>
    <r>
      <rPr>
        <i/>
        <sz val="10"/>
        <color indexed="8"/>
        <rFont val="Arial"/>
        <family val="2"/>
      </rPr>
      <t>Dasynus piperis</t>
    </r>
    <r>
      <rPr>
        <sz val="10"/>
        <color indexed="8"/>
        <rFont val="Arial"/>
        <family val="2"/>
      </rPr>
      <t>)</t>
    </r>
  </si>
  <si>
    <r>
      <t>Pengisap Bunga (</t>
    </r>
    <r>
      <rPr>
        <i/>
        <sz val="10"/>
        <color indexed="8"/>
        <rFont val="Arial"/>
        <family val="2"/>
      </rPr>
      <t>Dichonocoris hewetti</t>
    </r>
    <r>
      <rPr>
        <sz val="10"/>
        <color indexed="8"/>
        <rFont val="Arial"/>
        <family val="2"/>
      </rPr>
      <t>)</t>
    </r>
  </si>
  <si>
    <r>
      <t>Penggerek Batang (</t>
    </r>
    <r>
      <rPr>
        <i/>
        <sz val="10"/>
        <color indexed="8"/>
        <rFont val="Arial"/>
        <family val="2"/>
      </rPr>
      <t>Lophobaris piperis</t>
    </r>
    <r>
      <rPr>
        <sz val="10"/>
        <color indexed="8"/>
        <rFont val="Arial"/>
        <family val="2"/>
      </rPr>
      <t>)</t>
    </r>
  </si>
  <si>
    <r>
      <t>JAP (</t>
    </r>
    <r>
      <rPr>
        <i/>
        <sz val="10"/>
        <color indexed="8"/>
        <rFont val="Arial"/>
        <family val="2"/>
      </rPr>
      <t>Rigidophodrus sp</t>
    </r>
    <r>
      <rPr>
        <sz val="10"/>
        <color indexed="8"/>
        <rFont val="Arial"/>
        <family val="2"/>
      </rPr>
      <t>)</t>
    </r>
  </si>
  <si>
    <r>
      <t>Mati Ranting (Ganggang pirang/</t>
    </r>
    <r>
      <rPr>
        <i/>
        <sz val="9"/>
        <color indexed="8"/>
        <rFont val="Arial"/>
        <family val="2"/>
      </rPr>
      <t>Septobacidium sp)</t>
    </r>
  </si>
  <si>
    <t>Kakao</t>
  </si>
  <si>
    <r>
      <t>PBK (</t>
    </r>
    <r>
      <rPr>
        <i/>
        <sz val="10"/>
        <color indexed="8"/>
        <rFont val="Arial"/>
        <family val="2"/>
      </rPr>
      <t>Canopomorpha cramerella</t>
    </r>
    <r>
      <rPr>
        <sz val="10"/>
        <color indexed="8"/>
        <rFont val="Arial"/>
        <family val="2"/>
      </rPr>
      <t>)</t>
    </r>
  </si>
  <si>
    <r>
      <t>Pengisap Buah (</t>
    </r>
    <r>
      <rPr>
        <i/>
        <sz val="10"/>
        <color indexed="8"/>
        <rFont val="Arial"/>
        <family val="2"/>
      </rPr>
      <t>Helopeltis</t>
    </r>
    <r>
      <rPr>
        <sz val="10"/>
        <color indexed="8"/>
        <rFont val="Arial"/>
        <family val="2"/>
      </rPr>
      <t>)</t>
    </r>
  </si>
  <si>
    <r>
      <t>Busuk Buah (</t>
    </r>
    <r>
      <rPr>
        <i/>
        <sz val="10"/>
        <color indexed="8"/>
        <rFont val="Arial"/>
        <family val="2"/>
      </rPr>
      <t>Phythophtora sp</t>
    </r>
    <r>
      <rPr>
        <sz val="10"/>
        <color indexed="8"/>
        <rFont val="Arial"/>
        <family val="2"/>
      </rPr>
      <t>)</t>
    </r>
  </si>
  <si>
    <t>Tupai / Tikus</t>
  </si>
  <si>
    <t>VSD</t>
  </si>
  <si>
    <t>Kopi</t>
  </si>
  <si>
    <r>
      <t>Penggerek Buah Kopi (</t>
    </r>
    <r>
      <rPr>
        <i/>
        <sz val="10"/>
        <color indexed="8"/>
        <rFont val="Arial"/>
        <family val="2"/>
      </rPr>
      <t>Hypothenemus hampei</t>
    </r>
    <r>
      <rPr>
        <sz val="10"/>
        <color indexed="8"/>
        <rFont val="Arial"/>
        <family val="2"/>
      </rPr>
      <t>)</t>
    </r>
  </si>
  <si>
    <t>Kelapa Sawit</t>
  </si>
  <si>
    <r>
      <t>Ulat Daun (</t>
    </r>
    <r>
      <rPr>
        <i/>
        <sz val="10"/>
        <color indexed="8"/>
        <rFont val="Arial"/>
        <family val="2"/>
      </rPr>
      <t>Setora sp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Mohasena sp</t>
    </r>
    <r>
      <rPr>
        <sz val="10"/>
        <color indexed="8"/>
        <rFont val="Arial"/>
        <family val="2"/>
      </rPr>
      <t>)</t>
    </r>
  </si>
  <si>
    <r>
      <t>Busuk Tandan (</t>
    </r>
    <r>
      <rPr>
        <i/>
        <sz val="10"/>
        <color indexed="8"/>
        <rFont val="Arial"/>
        <family val="2"/>
      </rPr>
      <t>Marasmius sp</t>
    </r>
    <r>
      <rPr>
        <sz val="10"/>
        <color indexed="8"/>
        <rFont val="Arial"/>
        <family val="2"/>
      </rPr>
      <t>)</t>
    </r>
  </si>
  <si>
    <t>KUBU RAYA</t>
  </si>
  <si>
    <t>Kera</t>
  </si>
  <si>
    <r>
      <t>Mati Ranting (</t>
    </r>
    <r>
      <rPr>
        <i/>
        <sz val="9"/>
        <color indexed="8"/>
        <rFont val="Arial"/>
        <family val="2"/>
      </rPr>
      <t>Ganggang pirang/ Septobacidium sp</t>
    </r>
    <r>
      <rPr>
        <sz val="9"/>
        <color indexed="8"/>
        <rFont val="Arial"/>
        <family val="2"/>
      </rPr>
      <t>)</t>
    </r>
  </si>
  <si>
    <t>PBK (Canopomorpha cramerella)</t>
  </si>
  <si>
    <t>Pengisap Buah (Helopeltis)</t>
  </si>
  <si>
    <t>Busuk Buah (Phythophtora sp)</t>
  </si>
  <si>
    <t>Tupai/tikus</t>
  </si>
  <si>
    <t>Penggerek Buah Kopi (Hypothenemus hampei)</t>
  </si>
  <si>
    <t>Ulat Daun (Setora sp, Mohasena sp)</t>
  </si>
  <si>
    <t>Busuk Tandan (Marasmius sp)</t>
  </si>
  <si>
    <t>LANDAK</t>
  </si>
  <si>
    <t>SAMBAS</t>
  </si>
  <si>
    <t>BENGKAYANG</t>
  </si>
  <si>
    <r>
      <t>Penyakit Kuning  (</t>
    </r>
    <r>
      <rPr>
        <i/>
        <sz val="10"/>
        <color indexed="8"/>
        <rFont val="Arial"/>
        <family val="2"/>
      </rPr>
      <t>Meloidogyne spp &amp; Rodhopholus sp</t>
    </r>
    <r>
      <rPr>
        <sz val="10"/>
        <color indexed="8"/>
        <rFont val="Arial"/>
        <family val="2"/>
      </rPr>
      <t>)</t>
    </r>
  </si>
  <si>
    <t>SINGKAWANG</t>
  </si>
  <si>
    <r>
      <t xml:space="preserve">P. Kuning </t>
    </r>
    <r>
      <rPr>
        <sz val="9"/>
        <color indexed="8"/>
        <rFont val="Arial"/>
        <family val="2"/>
      </rPr>
      <t xml:space="preserve"> (</t>
    </r>
    <r>
      <rPr>
        <i/>
        <sz val="9"/>
        <color indexed="8"/>
        <rFont val="Arial"/>
        <family val="2"/>
      </rPr>
      <t>Meloidogyne spp &amp; Rodhopholus sp</t>
    </r>
    <r>
      <rPr>
        <sz val="9"/>
        <color indexed="8"/>
        <rFont val="Arial"/>
        <family val="2"/>
      </rPr>
      <t>)</t>
    </r>
  </si>
  <si>
    <t>SANGGAU</t>
  </si>
  <si>
    <t>SEKADAU</t>
  </si>
  <si>
    <t>SINTANG</t>
  </si>
  <si>
    <t>MELAWI</t>
  </si>
  <si>
    <t>KAPUAS HULU</t>
  </si>
  <si>
    <t>KETAPANG</t>
  </si>
  <si>
    <t>KAYONG UTARA</t>
  </si>
  <si>
    <t>*) Sumber Data : Kalimantan Barat Dalam Angka 2019</t>
  </si>
  <si>
    <t>**) Sumber Data : Laporan OPT Triwulan I BPTP Pontianak Th.2020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</si>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</sst>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6" formatCode="_-* #,##0.00_-;\-* #,##0.00_-;_-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indent="1"/>
    </xf>
    <xf numFmtId="0" fontId="4" fillId="0" borderId="2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3" fillId="0" borderId="5" xfId="0" applyFont="1" applyBorder="1"/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 indent="1"/>
    </xf>
    <xf numFmtId="0" fontId="4" fillId="0" borderId="2" xfId="0" applyFont="1" applyBorder="1" applyAlignment="1">
      <alignment vertical="center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indent="1"/>
    </xf>
    <xf numFmtId="0" fontId="3" fillId="0" borderId="3" xfId="0" applyFont="1" applyBorder="1"/>
    <xf numFmtId="0" fontId="4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top" wrapText="1"/>
    </xf>
    <xf numFmtId="0" fontId="3" fillId="0" borderId="8" xfId="0" applyFont="1" applyBorder="1"/>
    <xf numFmtId="0" fontId="3" fillId="0" borderId="9" xfId="0" applyFont="1" applyBorder="1"/>
    <xf numFmtId="0" fontId="4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 indent="1"/>
    </xf>
    <xf numFmtId="0" fontId="3" fillId="0" borderId="9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1" fillId="0" borderId="2" xfId="0" applyFont="1" applyBorder="1" applyAlignment="1">
      <alignment horizontal="left" indent="1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3" fillId="0" borderId="12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9" xfId="0" applyFont="1" applyBorder="1"/>
    <xf numFmtId="0" fontId="3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166" fontId="3" fillId="0" borderId="2" xfId="1" applyNumberFormat="1" applyFont="1" applyBorder="1" applyAlignment="1">
      <alignment horizontal="center"/>
    </xf>
    <xf numFmtId="166" fontId="3" fillId="0" borderId="5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166" fontId="3" fillId="0" borderId="2" xfId="1" applyNumberFormat="1" applyFont="1" applyBorder="1" applyAlignment="1">
      <alignment horizontal="center" vertical="center"/>
    </xf>
    <xf numFmtId="166" fontId="3" fillId="0" borderId="3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6" fontId="3" fillId="0" borderId="9" xfId="1" applyNumberFormat="1" applyFont="1" applyBorder="1" applyAlignment="1">
      <alignment horizontal="center"/>
    </xf>
    <xf numFmtId="166" fontId="3" fillId="0" borderId="2" xfId="1" quotePrefix="1" applyNumberFormat="1" applyFont="1" applyBorder="1" applyAlignment="1">
      <alignment horizontal="center"/>
    </xf>
    <xf numFmtId="166" fontId="4" fillId="0" borderId="1" xfId="1" quotePrefix="1" applyNumberFormat="1" applyFont="1" applyBorder="1" applyAlignment="1">
      <alignment horizontal="center"/>
    </xf>
    <xf numFmtId="166" fontId="4" fillId="0" borderId="9" xfId="1" applyNumberFormat="1" applyFont="1" applyBorder="1" applyAlignment="1">
      <alignment horizontal="center" vertical="center"/>
    </xf>
    <xf numFmtId="166" fontId="3" fillId="0" borderId="2" xfId="1" applyNumberFormat="1" applyFont="1" applyBorder="1" applyAlignment="1">
      <alignment horizontal="center" vertical="center" wrapText="1"/>
    </xf>
    <xf numFmtId="166" fontId="4" fillId="0" borderId="0" xfId="1" applyNumberFormat="1" applyFont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166" fontId="3" fillId="0" borderId="9" xfId="1" applyNumberFormat="1" applyFont="1" applyBorder="1" applyAlignment="1">
      <alignment horizontal="center" vertical="center"/>
    </xf>
    <xf numFmtId="166" fontId="3" fillId="0" borderId="2" xfId="1" quotePrefix="1" applyNumberFormat="1" applyFont="1" applyBorder="1" applyAlignment="1">
      <alignment horizontal="center" vertical="center"/>
    </xf>
    <xf numFmtId="166" fontId="3" fillId="0" borderId="0" xfId="1" applyNumberFormat="1" applyFont="1" applyAlignment="1">
      <alignment horizontal="center"/>
    </xf>
    <xf numFmtId="166" fontId="4" fillId="0" borderId="2" xfId="1" applyNumberFormat="1" applyFont="1" applyBorder="1" applyAlignment="1">
      <alignment horizontal="center" vertical="center"/>
    </xf>
    <xf numFmtId="41" fontId="3" fillId="0" borderId="6" xfId="1" quotePrefix="1" applyFont="1" applyBorder="1" applyAlignment="1">
      <alignment horizontal="center" vertical="center"/>
    </xf>
    <xf numFmtId="166" fontId="3" fillId="0" borderId="4" xfId="1" applyNumberFormat="1" applyFont="1" applyBorder="1" applyAlignment="1">
      <alignment horizontal="center"/>
    </xf>
    <xf numFmtId="166" fontId="3" fillId="0" borderId="6" xfId="1" applyNumberFormat="1" applyFont="1" applyBorder="1" applyAlignment="1">
      <alignment horizontal="center"/>
    </xf>
    <xf numFmtId="166" fontId="3" fillId="0" borderId="6" xfId="1" quotePrefix="1" applyNumberFormat="1" applyFont="1" applyBorder="1" applyAlignment="1">
      <alignment horizontal="center" vertical="center"/>
    </xf>
    <xf numFmtId="166" fontId="3" fillId="0" borderId="6" xfId="1" applyNumberFormat="1" applyFont="1" applyBorder="1" applyAlignment="1">
      <alignment horizontal="center" vertical="center"/>
    </xf>
    <xf numFmtId="166" fontId="3" fillId="0" borderId="6" xfId="1" quotePrefix="1" applyNumberFormat="1" applyFont="1" applyBorder="1" applyAlignment="1">
      <alignment horizontal="center"/>
    </xf>
    <xf numFmtId="166" fontId="3" fillId="0" borderId="7" xfId="1" quotePrefix="1" applyNumberFormat="1" applyFont="1" applyBorder="1" applyAlignment="1">
      <alignment horizontal="center"/>
    </xf>
    <xf numFmtId="166" fontId="3" fillId="0" borderId="7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 vertical="center"/>
    </xf>
    <xf numFmtId="166" fontId="7" fillId="0" borderId="4" xfId="1" quotePrefix="1" applyNumberFormat="1" applyFont="1" applyBorder="1" applyAlignment="1">
      <alignment horizontal="center" vertical="center"/>
    </xf>
    <xf numFmtId="166" fontId="3" fillId="0" borderId="4" xfId="1" quotePrefix="1" applyNumberFormat="1" applyFont="1" applyBorder="1" applyAlignment="1">
      <alignment horizontal="center" vertical="center"/>
    </xf>
    <xf numFmtId="166" fontId="3" fillId="0" borderId="7" xfId="1" quotePrefix="1" applyNumberFormat="1" applyFont="1" applyBorder="1" applyAlignment="1">
      <alignment horizontal="center" vertical="center"/>
    </xf>
    <xf numFmtId="166" fontId="3" fillId="0" borderId="7" xfId="1" applyNumberFormat="1" applyFont="1" applyBorder="1" applyAlignment="1">
      <alignment horizontal="center" vertical="center"/>
    </xf>
    <xf numFmtId="166" fontId="3" fillId="0" borderId="1" xfId="1" quotePrefix="1" applyNumberFormat="1" applyFont="1" applyBorder="1" applyAlignment="1">
      <alignment horizontal="center" vertical="center"/>
    </xf>
    <xf numFmtId="166" fontId="4" fillId="0" borderId="1" xfId="1" quotePrefix="1" applyNumberFormat="1" applyFont="1" applyBorder="1" applyAlignment="1">
      <alignment horizontal="center" vertical="center"/>
    </xf>
    <xf numFmtId="166" fontId="3" fillId="0" borderId="9" xfId="1" quotePrefix="1" applyNumberFormat="1" applyFont="1" applyBorder="1" applyAlignment="1">
      <alignment horizontal="center"/>
    </xf>
    <xf numFmtId="166" fontId="3" fillId="0" borderId="10" xfId="1" quotePrefix="1" applyNumberFormat="1" applyFont="1" applyBorder="1" applyAlignment="1">
      <alignment horizontal="center"/>
    </xf>
    <xf numFmtId="166" fontId="7" fillId="0" borderId="4" xfId="1" applyNumberFormat="1" applyFont="1" applyBorder="1" applyAlignment="1">
      <alignment horizontal="center"/>
    </xf>
    <xf numFmtId="166" fontId="3" fillId="0" borderId="3" xfId="1" quotePrefix="1" applyNumberFormat="1" applyFont="1" applyBorder="1" applyAlignment="1">
      <alignment horizontal="center" vertical="center"/>
    </xf>
    <xf numFmtId="166" fontId="3" fillId="0" borderId="11" xfId="1" quotePrefix="1" applyNumberFormat="1" applyFont="1" applyBorder="1" applyAlignment="1">
      <alignment horizontal="center" vertical="center"/>
    </xf>
    <xf numFmtId="166" fontId="3" fillId="0" borderId="4" xfId="1" quotePrefix="1" applyNumberFormat="1" applyFont="1" applyBorder="1" applyAlignment="1">
      <alignment horizontal="center"/>
    </xf>
    <xf numFmtId="166" fontId="3" fillId="0" borderId="9" xfId="1" quotePrefix="1" applyNumberFormat="1" applyFont="1" applyBorder="1" applyAlignment="1">
      <alignment horizontal="center" vertical="center"/>
    </xf>
    <xf numFmtId="166" fontId="3" fillId="0" borderId="10" xfId="1" quotePrefix="1" applyNumberFormat="1" applyFont="1" applyBorder="1" applyAlignment="1">
      <alignment horizontal="center" vertical="center"/>
    </xf>
    <xf numFmtId="166" fontId="3" fillId="0" borderId="1" xfId="1" quotePrefix="1" applyNumberFormat="1" applyFont="1" applyBorder="1" applyAlignment="1">
      <alignment horizontal="center"/>
    </xf>
    <xf numFmtId="166" fontId="3" fillId="0" borderId="12" xfId="1" quotePrefix="1" applyNumberFormat="1" applyFont="1" applyBorder="1" applyAlignment="1">
      <alignment horizontal="center"/>
    </xf>
    <xf numFmtId="166" fontId="3" fillId="0" borderId="12" xfId="1" quotePrefix="1" applyNumberFormat="1" applyFont="1" applyBorder="1" applyAlignment="1">
      <alignment horizontal="center" vertical="center"/>
    </xf>
    <xf numFmtId="166" fontId="3" fillId="0" borderId="11" xfId="1" quotePrefix="1" applyNumberFormat="1" applyFont="1" applyBorder="1" applyAlignment="1">
      <alignment horizontal="center"/>
    </xf>
    <xf numFmtId="166" fontId="7" fillId="0" borderId="4" xfId="1" applyNumberFormat="1" applyFont="1" applyBorder="1" applyAlignment="1">
      <alignment horizontal="center" vertical="center"/>
    </xf>
    <xf numFmtId="166" fontId="4" fillId="0" borderId="0" xfId="1" quotePrefix="1" applyNumberFormat="1" applyFont="1" applyAlignment="1">
      <alignment horizontal="center" vertical="center"/>
    </xf>
    <xf numFmtId="166" fontId="3" fillId="0" borderId="0" xfId="1" quotePrefix="1" applyNumberFormat="1" applyFont="1" applyAlignment="1">
      <alignment horizontal="center" vertical="center"/>
    </xf>
    <xf numFmtId="166" fontId="3" fillId="0" borderId="10" xfId="1" applyNumberFormat="1" applyFont="1" applyBorder="1" applyAlignment="1">
      <alignment horizontal="center"/>
    </xf>
    <xf numFmtId="166" fontId="4" fillId="0" borderId="2" xfId="1" quotePrefix="1" applyNumberFormat="1" applyFont="1" applyBorder="1" applyAlignment="1">
      <alignment horizontal="center" vertical="center"/>
    </xf>
    <xf numFmtId="166" fontId="4" fillId="0" borderId="5" xfId="1" quotePrefix="1" applyNumberFormat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79</xdr:row>
      <xdr:rowOff>-1</xdr:rowOff>
    </xdr:from>
    <xdr:to>
      <xdr:col>8</xdr:col>
      <xdr:colOff>0</xdr:colOff>
      <xdr:row>79</xdr:row>
      <xdr:rowOff>11906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E2A03FB-0DC7-4127-8F47-371E16C80E0E}"/>
            </a:ext>
          </a:extLst>
        </xdr:cNvPr>
        <xdr:cNvCxnSpPr/>
      </xdr:nvCxnSpPr>
      <xdr:spPr>
        <a:xfrm flipV="1">
          <a:off x="23812" y="13658849"/>
          <a:ext cx="7834313" cy="1190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</xdr:colOff>
      <xdr:row>155</xdr:row>
      <xdr:rowOff>0</xdr:rowOff>
    </xdr:from>
    <xdr:to>
      <xdr:col>8</xdr:col>
      <xdr:colOff>0</xdr:colOff>
      <xdr:row>155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23409D5-9E90-48BB-9F90-B6A66EDB3717}"/>
            </a:ext>
          </a:extLst>
        </xdr:cNvPr>
        <xdr:cNvCxnSpPr/>
      </xdr:nvCxnSpPr>
      <xdr:spPr>
        <a:xfrm>
          <a:off x="11906" y="26679525"/>
          <a:ext cx="784621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</xdr:colOff>
      <xdr:row>231</xdr:row>
      <xdr:rowOff>0</xdr:rowOff>
    </xdr:from>
    <xdr:to>
      <xdr:col>8</xdr:col>
      <xdr:colOff>0</xdr:colOff>
      <xdr:row>231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A15F42E-211E-409D-9A68-AE3899FA67BA}"/>
            </a:ext>
          </a:extLst>
        </xdr:cNvPr>
        <xdr:cNvCxnSpPr/>
      </xdr:nvCxnSpPr>
      <xdr:spPr>
        <a:xfrm>
          <a:off x="23812" y="40014525"/>
          <a:ext cx="783431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307</xdr:row>
      <xdr:rowOff>154781</xdr:rowOff>
    </xdr:from>
    <xdr:to>
      <xdr:col>8</xdr:col>
      <xdr:colOff>0</xdr:colOff>
      <xdr:row>308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7B50D7E-F7C7-4B20-85F6-A7CD91024218}"/>
            </a:ext>
          </a:extLst>
        </xdr:cNvPr>
        <xdr:cNvCxnSpPr/>
      </xdr:nvCxnSpPr>
      <xdr:spPr>
        <a:xfrm>
          <a:off x="47625" y="53428106"/>
          <a:ext cx="7810500" cy="1666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384</xdr:row>
      <xdr:rowOff>0</xdr:rowOff>
    </xdr:from>
    <xdr:to>
      <xdr:col>8</xdr:col>
      <xdr:colOff>0</xdr:colOff>
      <xdr:row>384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C99A9B49-6D7B-4417-9B2C-5F26BCF43D7C}"/>
            </a:ext>
          </a:extLst>
        </xdr:cNvPr>
        <xdr:cNvCxnSpPr/>
      </xdr:nvCxnSpPr>
      <xdr:spPr>
        <a:xfrm>
          <a:off x="35719" y="66722625"/>
          <a:ext cx="782240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</xdr:colOff>
      <xdr:row>460</xdr:row>
      <xdr:rowOff>154781</xdr:rowOff>
    </xdr:from>
    <xdr:to>
      <xdr:col>8</xdr:col>
      <xdr:colOff>0</xdr:colOff>
      <xdr:row>461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E0FD7288-48B6-4D55-A60A-DDE6297B782C}"/>
            </a:ext>
          </a:extLst>
        </xdr:cNvPr>
        <xdr:cNvCxnSpPr/>
      </xdr:nvCxnSpPr>
      <xdr:spPr>
        <a:xfrm>
          <a:off x="23812" y="80250506"/>
          <a:ext cx="7834313" cy="1666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EE1C0-4230-4995-AAAA-7323D67895FA}">
  <dimension ref="A1:H468"/>
  <sheetViews>
    <sheetView tabSelected="1" workbookViewId="0">
      <selection activeCell="J30" sqref="J30"/>
    </sheetView>
  </sheetViews>
  <sheetFormatPr defaultRowHeight="15" x14ac:dyDescent="0.25"/>
  <cols>
    <col min="1" max="1" width="3.5703125" bestFit="1" customWidth="1"/>
    <col min="2" max="2" width="18.42578125" customWidth="1"/>
    <col min="3" max="3" width="14.140625" customWidth="1"/>
    <col min="4" max="4" width="14.85546875" customWidth="1"/>
    <col min="5" max="5" width="40.5703125" customWidth="1"/>
    <col min="6" max="8" width="10.85546875" customWidth="1"/>
    <col min="257" max="257" width="3.5703125" bestFit="1" customWidth="1"/>
    <col min="258" max="258" width="18.42578125" customWidth="1"/>
    <col min="259" max="259" width="14.140625" customWidth="1"/>
    <col min="260" max="260" width="14.85546875" customWidth="1"/>
    <col min="261" max="261" width="40.5703125" customWidth="1"/>
    <col min="262" max="262" width="9.42578125" customWidth="1"/>
    <col min="263" max="263" width="9" customWidth="1"/>
    <col min="264" max="264" width="7.85546875" customWidth="1"/>
    <col min="513" max="513" width="3.5703125" bestFit="1" customWidth="1"/>
    <col min="514" max="514" width="18.42578125" customWidth="1"/>
    <col min="515" max="515" width="14.140625" customWidth="1"/>
    <col min="516" max="516" width="14.85546875" customWidth="1"/>
    <col min="517" max="517" width="40.5703125" customWidth="1"/>
    <col min="518" max="518" width="9.42578125" customWidth="1"/>
    <col min="519" max="519" width="9" customWidth="1"/>
    <col min="520" max="520" width="7.85546875" customWidth="1"/>
    <col min="769" max="769" width="3.5703125" bestFit="1" customWidth="1"/>
    <col min="770" max="770" width="18.42578125" customWidth="1"/>
    <col min="771" max="771" width="14.140625" customWidth="1"/>
    <col min="772" max="772" width="14.85546875" customWidth="1"/>
    <col min="773" max="773" width="40.5703125" customWidth="1"/>
    <col min="774" max="774" width="9.42578125" customWidth="1"/>
    <col min="775" max="775" width="9" customWidth="1"/>
    <col min="776" max="776" width="7.85546875" customWidth="1"/>
    <col min="1025" max="1025" width="3.5703125" bestFit="1" customWidth="1"/>
    <col min="1026" max="1026" width="18.42578125" customWidth="1"/>
    <col min="1027" max="1027" width="14.140625" customWidth="1"/>
    <col min="1028" max="1028" width="14.85546875" customWidth="1"/>
    <col min="1029" max="1029" width="40.5703125" customWidth="1"/>
    <col min="1030" max="1030" width="9.42578125" customWidth="1"/>
    <col min="1031" max="1031" width="9" customWidth="1"/>
    <col min="1032" max="1032" width="7.85546875" customWidth="1"/>
    <col min="1281" max="1281" width="3.5703125" bestFit="1" customWidth="1"/>
    <col min="1282" max="1282" width="18.42578125" customWidth="1"/>
    <col min="1283" max="1283" width="14.140625" customWidth="1"/>
    <col min="1284" max="1284" width="14.85546875" customWidth="1"/>
    <col min="1285" max="1285" width="40.5703125" customWidth="1"/>
    <col min="1286" max="1286" width="9.42578125" customWidth="1"/>
    <col min="1287" max="1287" width="9" customWidth="1"/>
    <col min="1288" max="1288" width="7.85546875" customWidth="1"/>
    <col min="1537" max="1537" width="3.5703125" bestFit="1" customWidth="1"/>
    <col min="1538" max="1538" width="18.42578125" customWidth="1"/>
    <col min="1539" max="1539" width="14.140625" customWidth="1"/>
    <col min="1540" max="1540" width="14.85546875" customWidth="1"/>
    <col min="1541" max="1541" width="40.5703125" customWidth="1"/>
    <col min="1542" max="1542" width="9.42578125" customWidth="1"/>
    <col min="1543" max="1543" width="9" customWidth="1"/>
    <col min="1544" max="1544" width="7.85546875" customWidth="1"/>
    <col min="1793" max="1793" width="3.5703125" bestFit="1" customWidth="1"/>
    <col min="1794" max="1794" width="18.42578125" customWidth="1"/>
    <col min="1795" max="1795" width="14.140625" customWidth="1"/>
    <col min="1796" max="1796" width="14.85546875" customWidth="1"/>
    <col min="1797" max="1797" width="40.5703125" customWidth="1"/>
    <col min="1798" max="1798" width="9.42578125" customWidth="1"/>
    <col min="1799" max="1799" width="9" customWidth="1"/>
    <col min="1800" max="1800" width="7.85546875" customWidth="1"/>
    <col min="2049" max="2049" width="3.5703125" bestFit="1" customWidth="1"/>
    <col min="2050" max="2050" width="18.42578125" customWidth="1"/>
    <col min="2051" max="2051" width="14.140625" customWidth="1"/>
    <col min="2052" max="2052" width="14.85546875" customWidth="1"/>
    <col min="2053" max="2053" width="40.5703125" customWidth="1"/>
    <col min="2054" max="2054" width="9.42578125" customWidth="1"/>
    <col min="2055" max="2055" width="9" customWidth="1"/>
    <col min="2056" max="2056" width="7.85546875" customWidth="1"/>
    <col min="2305" max="2305" width="3.5703125" bestFit="1" customWidth="1"/>
    <col min="2306" max="2306" width="18.42578125" customWidth="1"/>
    <col min="2307" max="2307" width="14.140625" customWidth="1"/>
    <col min="2308" max="2308" width="14.85546875" customWidth="1"/>
    <col min="2309" max="2309" width="40.5703125" customWidth="1"/>
    <col min="2310" max="2310" width="9.42578125" customWidth="1"/>
    <col min="2311" max="2311" width="9" customWidth="1"/>
    <col min="2312" max="2312" width="7.85546875" customWidth="1"/>
    <col min="2561" max="2561" width="3.5703125" bestFit="1" customWidth="1"/>
    <col min="2562" max="2562" width="18.42578125" customWidth="1"/>
    <col min="2563" max="2563" width="14.140625" customWidth="1"/>
    <col min="2564" max="2564" width="14.85546875" customWidth="1"/>
    <col min="2565" max="2565" width="40.5703125" customWidth="1"/>
    <col min="2566" max="2566" width="9.42578125" customWidth="1"/>
    <col min="2567" max="2567" width="9" customWidth="1"/>
    <col min="2568" max="2568" width="7.85546875" customWidth="1"/>
    <col min="2817" max="2817" width="3.5703125" bestFit="1" customWidth="1"/>
    <col min="2818" max="2818" width="18.42578125" customWidth="1"/>
    <col min="2819" max="2819" width="14.140625" customWidth="1"/>
    <col min="2820" max="2820" width="14.85546875" customWidth="1"/>
    <col min="2821" max="2821" width="40.5703125" customWidth="1"/>
    <col min="2822" max="2822" width="9.42578125" customWidth="1"/>
    <col min="2823" max="2823" width="9" customWidth="1"/>
    <col min="2824" max="2824" width="7.85546875" customWidth="1"/>
    <col min="3073" max="3073" width="3.5703125" bestFit="1" customWidth="1"/>
    <col min="3074" max="3074" width="18.42578125" customWidth="1"/>
    <col min="3075" max="3075" width="14.140625" customWidth="1"/>
    <col min="3076" max="3076" width="14.85546875" customWidth="1"/>
    <col min="3077" max="3077" width="40.5703125" customWidth="1"/>
    <col min="3078" max="3078" width="9.42578125" customWidth="1"/>
    <col min="3079" max="3079" width="9" customWidth="1"/>
    <col min="3080" max="3080" width="7.85546875" customWidth="1"/>
    <col min="3329" max="3329" width="3.5703125" bestFit="1" customWidth="1"/>
    <col min="3330" max="3330" width="18.42578125" customWidth="1"/>
    <col min="3331" max="3331" width="14.140625" customWidth="1"/>
    <col min="3332" max="3332" width="14.85546875" customWidth="1"/>
    <col min="3333" max="3333" width="40.5703125" customWidth="1"/>
    <col min="3334" max="3334" width="9.42578125" customWidth="1"/>
    <col min="3335" max="3335" width="9" customWidth="1"/>
    <col min="3336" max="3336" width="7.85546875" customWidth="1"/>
    <col min="3585" max="3585" width="3.5703125" bestFit="1" customWidth="1"/>
    <col min="3586" max="3586" width="18.42578125" customWidth="1"/>
    <col min="3587" max="3587" width="14.140625" customWidth="1"/>
    <col min="3588" max="3588" width="14.85546875" customWidth="1"/>
    <col min="3589" max="3589" width="40.5703125" customWidth="1"/>
    <col min="3590" max="3590" width="9.42578125" customWidth="1"/>
    <col min="3591" max="3591" width="9" customWidth="1"/>
    <col min="3592" max="3592" width="7.85546875" customWidth="1"/>
    <col min="3841" max="3841" width="3.5703125" bestFit="1" customWidth="1"/>
    <col min="3842" max="3842" width="18.42578125" customWidth="1"/>
    <col min="3843" max="3843" width="14.140625" customWidth="1"/>
    <col min="3844" max="3844" width="14.85546875" customWidth="1"/>
    <col min="3845" max="3845" width="40.5703125" customWidth="1"/>
    <col min="3846" max="3846" width="9.42578125" customWidth="1"/>
    <col min="3847" max="3847" width="9" customWidth="1"/>
    <col min="3848" max="3848" width="7.85546875" customWidth="1"/>
    <col min="4097" max="4097" width="3.5703125" bestFit="1" customWidth="1"/>
    <col min="4098" max="4098" width="18.42578125" customWidth="1"/>
    <col min="4099" max="4099" width="14.140625" customWidth="1"/>
    <col min="4100" max="4100" width="14.85546875" customWidth="1"/>
    <col min="4101" max="4101" width="40.5703125" customWidth="1"/>
    <col min="4102" max="4102" width="9.42578125" customWidth="1"/>
    <col min="4103" max="4103" width="9" customWidth="1"/>
    <col min="4104" max="4104" width="7.85546875" customWidth="1"/>
    <col min="4353" max="4353" width="3.5703125" bestFit="1" customWidth="1"/>
    <col min="4354" max="4354" width="18.42578125" customWidth="1"/>
    <col min="4355" max="4355" width="14.140625" customWidth="1"/>
    <col min="4356" max="4356" width="14.85546875" customWidth="1"/>
    <col min="4357" max="4357" width="40.5703125" customWidth="1"/>
    <col min="4358" max="4358" width="9.42578125" customWidth="1"/>
    <col min="4359" max="4359" width="9" customWidth="1"/>
    <col min="4360" max="4360" width="7.85546875" customWidth="1"/>
    <col min="4609" max="4609" width="3.5703125" bestFit="1" customWidth="1"/>
    <col min="4610" max="4610" width="18.42578125" customWidth="1"/>
    <col min="4611" max="4611" width="14.140625" customWidth="1"/>
    <col min="4612" max="4612" width="14.85546875" customWidth="1"/>
    <col min="4613" max="4613" width="40.5703125" customWidth="1"/>
    <col min="4614" max="4614" width="9.42578125" customWidth="1"/>
    <col min="4615" max="4615" width="9" customWidth="1"/>
    <col min="4616" max="4616" width="7.85546875" customWidth="1"/>
    <col min="4865" max="4865" width="3.5703125" bestFit="1" customWidth="1"/>
    <col min="4866" max="4866" width="18.42578125" customWidth="1"/>
    <col min="4867" max="4867" width="14.140625" customWidth="1"/>
    <col min="4868" max="4868" width="14.85546875" customWidth="1"/>
    <col min="4869" max="4869" width="40.5703125" customWidth="1"/>
    <col min="4870" max="4870" width="9.42578125" customWidth="1"/>
    <col min="4871" max="4871" width="9" customWidth="1"/>
    <col min="4872" max="4872" width="7.85546875" customWidth="1"/>
    <col min="5121" max="5121" width="3.5703125" bestFit="1" customWidth="1"/>
    <col min="5122" max="5122" width="18.42578125" customWidth="1"/>
    <col min="5123" max="5123" width="14.140625" customWidth="1"/>
    <col min="5124" max="5124" width="14.85546875" customWidth="1"/>
    <col min="5125" max="5125" width="40.5703125" customWidth="1"/>
    <col min="5126" max="5126" width="9.42578125" customWidth="1"/>
    <col min="5127" max="5127" width="9" customWidth="1"/>
    <col min="5128" max="5128" width="7.85546875" customWidth="1"/>
    <col min="5377" max="5377" width="3.5703125" bestFit="1" customWidth="1"/>
    <col min="5378" max="5378" width="18.42578125" customWidth="1"/>
    <col min="5379" max="5379" width="14.140625" customWidth="1"/>
    <col min="5380" max="5380" width="14.85546875" customWidth="1"/>
    <col min="5381" max="5381" width="40.5703125" customWidth="1"/>
    <col min="5382" max="5382" width="9.42578125" customWidth="1"/>
    <col min="5383" max="5383" width="9" customWidth="1"/>
    <col min="5384" max="5384" width="7.85546875" customWidth="1"/>
    <col min="5633" max="5633" width="3.5703125" bestFit="1" customWidth="1"/>
    <col min="5634" max="5634" width="18.42578125" customWidth="1"/>
    <col min="5635" max="5635" width="14.140625" customWidth="1"/>
    <col min="5636" max="5636" width="14.85546875" customWidth="1"/>
    <col min="5637" max="5637" width="40.5703125" customWidth="1"/>
    <col min="5638" max="5638" width="9.42578125" customWidth="1"/>
    <col min="5639" max="5639" width="9" customWidth="1"/>
    <col min="5640" max="5640" width="7.85546875" customWidth="1"/>
    <col min="5889" max="5889" width="3.5703125" bestFit="1" customWidth="1"/>
    <col min="5890" max="5890" width="18.42578125" customWidth="1"/>
    <col min="5891" max="5891" width="14.140625" customWidth="1"/>
    <col min="5892" max="5892" width="14.85546875" customWidth="1"/>
    <col min="5893" max="5893" width="40.5703125" customWidth="1"/>
    <col min="5894" max="5894" width="9.42578125" customWidth="1"/>
    <col min="5895" max="5895" width="9" customWidth="1"/>
    <col min="5896" max="5896" width="7.85546875" customWidth="1"/>
    <col min="6145" max="6145" width="3.5703125" bestFit="1" customWidth="1"/>
    <col min="6146" max="6146" width="18.42578125" customWidth="1"/>
    <col min="6147" max="6147" width="14.140625" customWidth="1"/>
    <col min="6148" max="6148" width="14.85546875" customWidth="1"/>
    <col min="6149" max="6149" width="40.5703125" customWidth="1"/>
    <col min="6150" max="6150" width="9.42578125" customWidth="1"/>
    <col min="6151" max="6151" width="9" customWidth="1"/>
    <col min="6152" max="6152" width="7.85546875" customWidth="1"/>
    <col min="6401" max="6401" width="3.5703125" bestFit="1" customWidth="1"/>
    <col min="6402" max="6402" width="18.42578125" customWidth="1"/>
    <col min="6403" max="6403" width="14.140625" customWidth="1"/>
    <col min="6404" max="6404" width="14.85546875" customWidth="1"/>
    <col min="6405" max="6405" width="40.5703125" customWidth="1"/>
    <col min="6406" max="6406" width="9.42578125" customWidth="1"/>
    <col min="6407" max="6407" width="9" customWidth="1"/>
    <col min="6408" max="6408" width="7.85546875" customWidth="1"/>
    <col min="6657" max="6657" width="3.5703125" bestFit="1" customWidth="1"/>
    <col min="6658" max="6658" width="18.42578125" customWidth="1"/>
    <col min="6659" max="6659" width="14.140625" customWidth="1"/>
    <col min="6660" max="6660" width="14.85546875" customWidth="1"/>
    <col min="6661" max="6661" width="40.5703125" customWidth="1"/>
    <col min="6662" max="6662" width="9.42578125" customWidth="1"/>
    <col min="6663" max="6663" width="9" customWidth="1"/>
    <col min="6664" max="6664" width="7.85546875" customWidth="1"/>
    <col min="6913" max="6913" width="3.5703125" bestFit="1" customWidth="1"/>
    <col min="6914" max="6914" width="18.42578125" customWidth="1"/>
    <col min="6915" max="6915" width="14.140625" customWidth="1"/>
    <col min="6916" max="6916" width="14.85546875" customWidth="1"/>
    <col min="6917" max="6917" width="40.5703125" customWidth="1"/>
    <col min="6918" max="6918" width="9.42578125" customWidth="1"/>
    <col min="6919" max="6919" width="9" customWidth="1"/>
    <col min="6920" max="6920" width="7.85546875" customWidth="1"/>
    <col min="7169" max="7169" width="3.5703125" bestFit="1" customWidth="1"/>
    <col min="7170" max="7170" width="18.42578125" customWidth="1"/>
    <col min="7171" max="7171" width="14.140625" customWidth="1"/>
    <col min="7172" max="7172" width="14.85546875" customWidth="1"/>
    <col min="7173" max="7173" width="40.5703125" customWidth="1"/>
    <col min="7174" max="7174" width="9.42578125" customWidth="1"/>
    <col min="7175" max="7175" width="9" customWidth="1"/>
    <col min="7176" max="7176" width="7.85546875" customWidth="1"/>
    <col min="7425" max="7425" width="3.5703125" bestFit="1" customWidth="1"/>
    <col min="7426" max="7426" width="18.42578125" customWidth="1"/>
    <col min="7427" max="7427" width="14.140625" customWidth="1"/>
    <col min="7428" max="7428" width="14.85546875" customWidth="1"/>
    <col min="7429" max="7429" width="40.5703125" customWidth="1"/>
    <col min="7430" max="7430" width="9.42578125" customWidth="1"/>
    <col min="7431" max="7431" width="9" customWidth="1"/>
    <col min="7432" max="7432" width="7.85546875" customWidth="1"/>
    <col min="7681" max="7681" width="3.5703125" bestFit="1" customWidth="1"/>
    <col min="7682" max="7682" width="18.42578125" customWidth="1"/>
    <col min="7683" max="7683" width="14.140625" customWidth="1"/>
    <col min="7684" max="7684" width="14.85546875" customWidth="1"/>
    <col min="7685" max="7685" width="40.5703125" customWidth="1"/>
    <col min="7686" max="7686" width="9.42578125" customWidth="1"/>
    <col min="7687" max="7687" width="9" customWidth="1"/>
    <col min="7688" max="7688" width="7.85546875" customWidth="1"/>
    <col min="7937" max="7937" width="3.5703125" bestFit="1" customWidth="1"/>
    <col min="7938" max="7938" width="18.42578125" customWidth="1"/>
    <col min="7939" max="7939" width="14.140625" customWidth="1"/>
    <col min="7940" max="7940" width="14.85546875" customWidth="1"/>
    <col min="7941" max="7941" width="40.5703125" customWidth="1"/>
    <col min="7942" max="7942" width="9.42578125" customWidth="1"/>
    <col min="7943" max="7943" width="9" customWidth="1"/>
    <col min="7944" max="7944" width="7.85546875" customWidth="1"/>
    <col min="8193" max="8193" width="3.5703125" bestFit="1" customWidth="1"/>
    <col min="8194" max="8194" width="18.42578125" customWidth="1"/>
    <col min="8195" max="8195" width="14.140625" customWidth="1"/>
    <col min="8196" max="8196" width="14.85546875" customWidth="1"/>
    <col min="8197" max="8197" width="40.5703125" customWidth="1"/>
    <col min="8198" max="8198" width="9.42578125" customWidth="1"/>
    <col min="8199" max="8199" width="9" customWidth="1"/>
    <col min="8200" max="8200" width="7.85546875" customWidth="1"/>
    <col min="8449" max="8449" width="3.5703125" bestFit="1" customWidth="1"/>
    <col min="8450" max="8450" width="18.42578125" customWidth="1"/>
    <col min="8451" max="8451" width="14.140625" customWidth="1"/>
    <col min="8452" max="8452" width="14.85546875" customWidth="1"/>
    <col min="8453" max="8453" width="40.5703125" customWidth="1"/>
    <col min="8454" max="8454" width="9.42578125" customWidth="1"/>
    <col min="8455" max="8455" width="9" customWidth="1"/>
    <col min="8456" max="8456" width="7.85546875" customWidth="1"/>
    <col min="8705" max="8705" width="3.5703125" bestFit="1" customWidth="1"/>
    <col min="8706" max="8706" width="18.42578125" customWidth="1"/>
    <col min="8707" max="8707" width="14.140625" customWidth="1"/>
    <col min="8708" max="8708" width="14.85546875" customWidth="1"/>
    <col min="8709" max="8709" width="40.5703125" customWidth="1"/>
    <col min="8710" max="8710" width="9.42578125" customWidth="1"/>
    <col min="8711" max="8711" width="9" customWidth="1"/>
    <col min="8712" max="8712" width="7.85546875" customWidth="1"/>
    <col min="8961" max="8961" width="3.5703125" bestFit="1" customWidth="1"/>
    <col min="8962" max="8962" width="18.42578125" customWidth="1"/>
    <col min="8963" max="8963" width="14.140625" customWidth="1"/>
    <col min="8964" max="8964" width="14.85546875" customWidth="1"/>
    <col min="8965" max="8965" width="40.5703125" customWidth="1"/>
    <col min="8966" max="8966" width="9.42578125" customWidth="1"/>
    <col min="8967" max="8967" width="9" customWidth="1"/>
    <col min="8968" max="8968" width="7.85546875" customWidth="1"/>
    <col min="9217" max="9217" width="3.5703125" bestFit="1" customWidth="1"/>
    <col min="9218" max="9218" width="18.42578125" customWidth="1"/>
    <col min="9219" max="9219" width="14.140625" customWidth="1"/>
    <col min="9220" max="9220" width="14.85546875" customWidth="1"/>
    <col min="9221" max="9221" width="40.5703125" customWidth="1"/>
    <col min="9222" max="9222" width="9.42578125" customWidth="1"/>
    <col min="9223" max="9223" width="9" customWidth="1"/>
    <col min="9224" max="9224" width="7.85546875" customWidth="1"/>
    <col min="9473" max="9473" width="3.5703125" bestFit="1" customWidth="1"/>
    <col min="9474" max="9474" width="18.42578125" customWidth="1"/>
    <col min="9475" max="9475" width="14.140625" customWidth="1"/>
    <col min="9476" max="9476" width="14.85546875" customWidth="1"/>
    <col min="9477" max="9477" width="40.5703125" customWidth="1"/>
    <col min="9478" max="9478" width="9.42578125" customWidth="1"/>
    <col min="9479" max="9479" width="9" customWidth="1"/>
    <col min="9480" max="9480" width="7.85546875" customWidth="1"/>
    <col min="9729" max="9729" width="3.5703125" bestFit="1" customWidth="1"/>
    <col min="9730" max="9730" width="18.42578125" customWidth="1"/>
    <col min="9731" max="9731" width="14.140625" customWidth="1"/>
    <col min="9732" max="9732" width="14.85546875" customWidth="1"/>
    <col min="9733" max="9733" width="40.5703125" customWidth="1"/>
    <col min="9734" max="9734" width="9.42578125" customWidth="1"/>
    <col min="9735" max="9735" width="9" customWidth="1"/>
    <col min="9736" max="9736" width="7.85546875" customWidth="1"/>
    <col min="9985" max="9985" width="3.5703125" bestFit="1" customWidth="1"/>
    <col min="9986" max="9986" width="18.42578125" customWidth="1"/>
    <col min="9987" max="9987" width="14.140625" customWidth="1"/>
    <col min="9988" max="9988" width="14.85546875" customWidth="1"/>
    <col min="9989" max="9989" width="40.5703125" customWidth="1"/>
    <col min="9990" max="9990" width="9.42578125" customWidth="1"/>
    <col min="9991" max="9991" width="9" customWidth="1"/>
    <col min="9992" max="9992" width="7.85546875" customWidth="1"/>
    <col min="10241" max="10241" width="3.5703125" bestFit="1" customWidth="1"/>
    <col min="10242" max="10242" width="18.42578125" customWidth="1"/>
    <col min="10243" max="10243" width="14.140625" customWidth="1"/>
    <col min="10244" max="10244" width="14.85546875" customWidth="1"/>
    <col min="10245" max="10245" width="40.5703125" customWidth="1"/>
    <col min="10246" max="10246" width="9.42578125" customWidth="1"/>
    <col min="10247" max="10247" width="9" customWidth="1"/>
    <col min="10248" max="10248" width="7.85546875" customWidth="1"/>
    <col min="10497" max="10497" width="3.5703125" bestFit="1" customWidth="1"/>
    <col min="10498" max="10498" width="18.42578125" customWidth="1"/>
    <col min="10499" max="10499" width="14.140625" customWidth="1"/>
    <col min="10500" max="10500" width="14.85546875" customWidth="1"/>
    <col min="10501" max="10501" width="40.5703125" customWidth="1"/>
    <col min="10502" max="10502" width="9.42578125" customWidth="1"/>
    <col min="10503" max="10503" width="9" customWidth="1"/>
    <col min="10504" max="10504" width="7.85546875" customWidth="1"/>
    <col min="10753" max="10753" width="3.5703125" bestFit="1" customWidth="1"/>
    <col min="10754" max="10754" width="18.42578125" customWidth="1"/>
    <col min="10755" max="10755" width="14.140625" customWidth="1"/>
    <col min="10756" max="10756" width="14.85546875" customWidth="1"/>
    <col min="10757" max="10757" width="40.5703125" customWidth="1"/>
    <col min="10758" max="10758" width="9.42578125" customWidth="1"/>
    <col min="10759" max="10759" width="9" customWidth="1"/>
    <col min="10760" max="10760" width="7.85546875" customWidth="1"/>
    <col min="11009" max="11009" width="3.5703125" bestFit="1" customWidth="1"/>
    <col min="11010" max="11010" width="18.42578125" customWidth="1"/>
    <col min="11011" max="11011" width="14.140625" customWidth="1"/>
    <col min="11012" max="11012" width="14.85546875" customWidth="1"/>
    <col min="11013" max="11013" width="40.5703125" customWidth="1"/>
    <col min="11014" max="11014" width="9.42578125" customWidth="1"/>
    <col min="11015" max="11015" width="9" customWidth="1"/>
    <col min="11016" max="11016" width="7.85546875" customWidth="1"/>
    <col min="11265" max="11265" width="3.5703125" bestFit="1" customWidth="1"/>
    <col min="11266" max="11266" width="18.42578125" customWidth="1"/>
    <col min="11267" max="11267" width="14.140625" customWidth="1"/>
    <col min="11268" max="11268" width="14.85546875" customWidth="1"/>
    <col min="11269" max="11269" width="40.5703125" customWidth="1"/>
    <col min="11270" max="11270" width="9.42578125" customWidth="1"/>
    <col min="11271" max="11271" width="9" customWidth="1"/>
    <col min="11272" max="11272" width="7.85546875" customWidth="1"/>
    <col min="11521" max="11521" width="3.5703125" bestFit="1" customWidth="1"/>
    <col min="11522" max="11522" width="18.42578125" customWidth="1"/>
    <col min="11523" max="11523" width="14.140625" customWidth="1"/>
    <col min="11524" max="11524" width="14.85546875" customWidth="1"/>
    <col min="11525" max="11525" width="40.5703125" customWidth="1"/>
    <col min="11526" max="11526" width="9.42578125" customWidth="1"/>
    <col min="11527" max="11527" width="9" customWidth="1"/>
    <col min="11528" max="11528" width="7.85546875" customWidth="1"/>
    <col min="11777" max="11777" width="3.5703125" bestFit="1" customWidth="1"/>
    <col min="11778" max="11778" width="18.42578125" customWidth="1"/>
    <col min="11779" max="11779" width="14.140625" customWidth="1"/>
    <col min="11780" max="11780" width="14.85546875" customWidth="1"/>
    <col min="11781" max="11781" width="40.5703125" customWidth="1"/>
    <col min="11782" max="11782" width="9.42578125" customWidth="1"/>
    <col min="11783" max="11783" width="9" customWidth="1"/>
    <col min="11784" max="11784" width="7.85546875" customWidth="1"/>
    <col min="12033" max="12033" width="3.5703125" bestFit="1" customWidth="1"/>
    <col min="12034" max="12034" width="18.42578125" customWidth="1"/>
    <col min="12035" max="12035" width="14.140625" customWidth="1"/>
    <col min="12036" max="12036" width="14.85546875" customWidth="1"/>
    <col min="12037" max="12037" width="40.5703125" customWidth="1"/>
    <col min="12038" max="12038" width="9.42578125" customWidth="1"/>
    <col min="12039" max="12039" width="9" customWidth="1"/>
    <col min="12040" max="12040" width="7.85546875" customWidth="1"/>
    <col min="12289" max="12289" width="3.5703125" bestFit="1" customWidth="1"/>
    <col min="12290" max="12290" width="18.42578125" customWidth="1"/>
    <col min="12291" max="12291" width="14.140625" customWidth="1"/>
    <col min="12292" max="12292" width="14.85546875" customWidth="1"/>
    <col min="12293" max="12293" width="40.5703125" customWidth="1"/>
    <col min="12294" max="12294" width="9.42578125" customWidth="1"/>
    <col min="12295" max="12295" width="9" customWidth="1"/>
    <col min="12296" max="12296" width="7.85546875" customWidth="1"/>
    <col min="12545" max="12545" width="3.5703125" bestFit="1" customWidth="1"/>
    <col min="12546" max="12546" width="18.42578125" customWidth="1"/>
    <col min="12547" max="12547" width="14.140625" customWidth="1"/>
    <col min="12548" max="12548" width="14.85546875" customWidth="1"/>
    <col min="12549" max="12549" width="40.5703125" customWidth="1"/>
    <col min="12550" max="12550" width="9.42578125" customWidth="1"/>
    <col min="12551" max="12551" width="9" customWidth="1"/>
    <col min="12552" max="12552" width="7.85546875" customWidth="1"/>
    <col min="12801" max="12801" width="3.5703125" bestFit="1" customWidth="1"/>
    <col min="12802" max="12802" width="18.42578125" customWidth="1"/>
    <col min="12803" max="12803" width="14.140625" customWidth="1"/>
    <col min="12804" max="12804" width="14.85546875" customWidth="1"/>
    <col min="12805" max="12805" width="40.5703125" customWidth="1"/>
    <col min="12806" max="12806" width="9.42578125" customWidth="1"/>
    <col min="12807" max="12807" width="9" customWidth="1"/>
    <col min="12808" max="12808" width="7.85546875" customWidth="1"/>
    <col min="13057" max="13057" width="3.5703125" bestFit="1" customWidth="1"/>
    <col min="13058" max="13058" width="18.42578125" customWidth="1"/>
    <col min="13059" max="13059" width="14.140625" customWidth="1"/>
    <col min="13060" max="13060" width="14.85546875" customWidth="1"/>
    <col min="13061" max="13061" width="40.5703125" customWidth="1"/>
    <col min="13062" max="13062" width="9.42578125" customWidth="1"/>
    <col min="13063" max="13063" width="9" customWidth="1"/>
    <col min="13064" max="13064" width="7.85546875" customWidth="1"/>
    <col min="13313" max="13313" width="3.5703125" bestFit="1" customWidth="1"/>
    <col min="13314" max="13314" width="18.42578125" customWidth="1"/>
    <col min="13315" max="13315" width="14.140625" customWidth="1"/>
    <col min="13316" max="13316" width="14.85546875" customWidth="1"/>
    <col min="13317" max="13317" width="40.5703125" customWidth="1"/>
    <col min="13318" max="13318" width="9.42578125" customWidth="1"/>
    <col min="13319" max="13319" width="9" customWidth="1"/>
    <col min="13320" max="13320" width="7.85546875" customWidth="1"/>
    <col min="13569" max="13569" width="3.5703125" bestFit="1" customWidth="1"/>
    <col min="13570" max="13570" width="18.42578125" customWidth="1"/>
    <col min="13571" max="13571" width="14.140625" customWidth="1"/>
    <col min="13572" max="13572" width="14.85546875" customWidth="1"/>
    <col min="13573" max="13573" width="40.5703125" customWidth="1"/>
    <col min="13574" max="13574" width="9.42578125" customWidth="1"/>
    <col min="13575" max="13575" width="9" customWidth="1"/>
    <col min="13576" max="13576" width="7.85546875" customWidth="1"/>
    <col min="13825" max="13825" width="3.5703125" bestFit="1" customWidth="1"/>
    <col min="13826" max="13826" width="18.42578125" customWidth="1"/>
    <col min="13827" max="13827" width="14.140625" customWidth="1"/>
    <col min="13828" max="13828" width="14.85546875" customWidth="1"/>
    <col min="13829" max="13829" width="40.5703125" customWidth="1"/>
    <col min="13830" max="13830" width="9.42578125" customWidth="1"/>
    <col min="13831" max="13831" width="9" customWidth="1"/>
    <col min="13832" max="13832" width="7.85546875" customWidth="1"/>
    <col min="14081" max="14081" width="3.5703125" bestFit="1" customWidth="1"/>
    <col min="14082" max="14082" width="18.42578125" customWidth="1"/>
    <col min="14083" max="14083" width="14.140625" customWidth="1"/>
    <col min="14084" max="14084" width="14.85546875" customWidth="1"/>
    <col min="14085" max="14085" width="40.5703125" customWidth="1"/>
    <col min="14086" max="14086" width="9.42578125" customWidth="1"/>
    <col min="14087" max="14087" width="9" customWidth="1"/>
    <col min="14088" max="14088" width="7.85546875" customWidth="1"/>
    <col min="14337" max="14337" width="3.5703125" bestFit="1" customWidth="1"/>
    <col min="14338" max="14338" width="18.42578125" customWidth="1"/>
    <col min="14339" max="14339" width="14.140625" customWidth="1"/>
    <col min="14340" max="14340" width="14.85546875" customWidth="1"/>
    <col min="14341" max="14341" width="40.5703125" customWidth="1"/>
    <col min="14342" max="14342" width="9.42578125" customWidth="1"/>
    <col min="14343" max="14343" width="9" customWidth="1"/>
    <col min="14344" max="14344" width="7.85546875" customWidth="1"/>
    <col min="14593" max="14593" width="3.5703125" bestFit="1" customWidth="1"/>
    <col min="14594" max="14594" width="18.42578125" customWidth="1"/>
    <col min="14595" max="14595" width="14.140625" customWidth="1"/>
    <col min="14596" max="14596" width="14.85546875" customWidth="1"/>
    <col min="14597" max="14597" width="40.5703125" customWidth="1"/>
    <col min="14598" max="14598" width="9.42578125" customWidth="1"/>
    <col min="14599" max="14599" width="9" customWidth="1"/>
    <col min="14600" max="14600" width="7.85546875" customWidth="1"/>
    <col min="14849" max="14849" width="3.5703125" bestFit="1" customWidth="1"/>
    <col min="14850" max="14850" width="18.42578125" customWidth="1"/>
    <col min="14851" max="14851" width="14.140625" customWidth="1"/>
    <col min="14852" max="14852" width="14.85546875" customWidth="1"/>
    <col min="14853" max="14853" width="40.5703125" customWidth="1"/>
    <col min="14854" max="14854" width="9.42578125" customWidth="1"/>
    <col min="14855" max="14855" width="9" customWidth="1"/>
    <col min="14856" max="14856" width="7.85546875" customWidth="1"/>
    <col min="15105" max="15105" width="3.5703125" bestFit="1" customWidth="1"/>
    <col min="15106" max="15106" width="18.42578125" customWidth="1"/>
    <col min="15107" max="15107" width="14.140625" customWidth="1"/>
    <col min="15108" max="15108" width="14.85546875" customWidth="1"/>
    <col min="15109" max="15109" width="40.5703125" customWidth="1"/>
    <col min="15110" max="15110" width="9.42578125" customWidth="1"/>
    <col min="15111" max="15111" width="9" customWidth="1"/>
    <col min="15112" max="15112" width="7.85546875" customWidth="1"/>
    <col min="15361" max="15361" width="3.5703125" bestFit="1" customWidth="1"/>
    <col min="15362" max="15362" width="18.42578125" customWidth="1"/>
    <col min="15363" max="15363" width="14.140625" customWidth="1"/>
    <col min="15364" max="15364" width="14.85546875" customWidth="1"/>
    <col min="15365" max="15365" width="40.5703125" customWidth="1"/>
    <col min="15366" max="15366" width="9.42578125" customWidth="1"/>
    <col min="15367" max="15367" width="9" customWidth="1"/>
    <col min="15368" max="15368" width="7.85546875" customWidth="1"/>
    <col min="15617" max="15617" width="3.5703125" bestFit="1" customWidth="1"/>
    <col min="15618" max="15618" width="18.42578125" customWidth="1"/>
    <col min="15619" max="15619" width="14.140625" customWidth="1"/>
    <col min="15620" max="15620" width="14.85546875" customWidth="1"/>
    <col min="15621" max="15621" width="40.5703125" customWidth="1"/>
    <col min="15622" max="15622" width="9.42578125" customWidth="1"/>
    <col min="15623" max="15623" width="9" customWidth="1"/>
    <col min="15624" max="15624" width="7.85546875" customWidth="1"/>
    <col min="15873" max="15873" width="3.5703125" bestFit="1" customWidth="1"/>
    <col min="15874" max="15874" width="18.42578125" customWidth="1"/>
    <col min="15875" max="15875" width="14.140625" customWidth="1"/>
    <col min="15876" max="15876" width="14.85546875" customWidth="1"/>
    <col min="15877" max="15877" width="40.5703125" customWidth="1"/>
    <col min="15878" max="15878" width="9.42578125" customWidth="1"/>
    <col min="15879" max="15879" width="9" customWidth="1"/>
    <col min="15880" max="15880" width="7.85546875" customWidth="1"/>
    <col min="16129" max="16129" width="3.5703125" bestFit="1" customWidth="1"/>
    <col min="16130" max="16130" width="18.42578125" customWidth="1"/>
    <col min="16131" max="16131" width="14.140625" customWidth="1"/>
    <col min="16132" max="16132" width="14.85546875" customWidth="1"/>
    <col min="16133" max="16133" width="40.5703125" customWidth="1"/>
    <col min="16134" max="16134" width="9.42578125" customWidth="1"/>
    <col min="16135" max="16135" width="9" customWidth="1"/>
    <col min="16136" max="16136" width="7.8554687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5">
      <c r="A4" s="2"/>
      <c r="B4" s="3"/>
      <c r="C4" s="4"/>
      <c r="D4" s="2"/>
      <c r="E4" s="5"/>
      <c r="F4" s="2"/>
      <c r="G4" s="2"/>
      <c r="H4" s="2"/>
    </row>
    <row r="5" spans="1:8" x14ac:dyDescent="0.25">
      <c r="A5" s="6" t="s">
        <v>3</v>
      </c>
      <c r="B5" s="6" t="s">
        <v>4</v>
      </c>
      <c r="C5" s="6" t="s">
        <v>5</v>
      </c>
      <c r="D5" s="7" t="s">
        <v>6</v>
      </c>
      <c r="E5" s="6" t="s">
        <v>7</v>
      </c>
      <c r="F5" s="8" t="s">
        <v>8</v>
      </c>
      <c r="G5" s="8"/>
      <c r="H5" s="8"/>
    </row>
    <row r="6" spans="1:8" x14ac:dyDescent="0.25">
      <c r="A6" s="6"/>
      <c r="B6" s="6"/>
      <c r="C6" s="6"/>
      <c r="D6" s="9"/>
      <c r="E6" s="6"/>
      <c r="F6" s="10" t="s">
        <v>9</v>
      </c>
      <c r="G6" s="10" t="s">
        <v>10</v>
      </c>
      <c r="H6" s="10" t="s">
        <v>11</v>
      </c>
    </row>
    <row r="7" spans="1:8" ht="13.5" customHeigh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3.5" customHeight="1" x14ac:dyDescent="0.25">
      <c r="A8" s="12">
        <v>1</v>
      </c>
      <c r="B8" s="13" t="s">
        <v>12</v>
      </c>
      <c r="C8" s="14" t="s">
        <v>13</v>
      </c>
      <c r="D8" s="69">
        <v>19688</v>
      </c>
      <c r="E8" s="15" t="s">
        <v>14</v>
      </c>
      <c r="F8" s="88">
        <v>165</v>
      </c>
      <c r="G8" s="88">
        <v>50</v>
      </c>
      <c r="H8" s="88">
        <f>SUM(F8:G8)</f>
        <v>215</v>
      </c>
    </row>
    <row r="9" spans="1:8" ht="13.5" customHeight="1" x14ac:dyDescent="0.25">
      <c r="A9" s="16"/>
      <c r="B9" s="17"/>
      <c r="C9" s="18"/>
      <c r="D9" s="70"/>
      <c r="E9" s="19" t="s">
        <v>15</v>
      </c>
      <c r="F9" s="89">
        <v>115</v>
      </c>
      <c r="G9" s="89">
        <v>60.5</v>
      </c>
      <c r="H9" s="89">
        <f>SUM(F9:G9)</f>
        <v>175.5</v>
      </c>
    </row>
    <row r="10" spans="1:8" ht="13.5" customHeight="1" x14ac:dyDescent="0.25">
      <c r="A10" s="16"/>
      <c r="B10" s="17"/>
      <c r="C10" s="18"/>
      <c r="D10" s="70"/>
      <c r="E10" s="20" t="s">
        <v>16</v>
      </c>
      <c r="F10" s="90">
        <v>0</v>
      </c>
      <c r="G10" s="90">
        <v>0</v>
      </c>
      <c r="H10" s="90">
        <v>0</v>
      </c>
    </row>
    <row r="11" spans="1:8" ht="13.5" customHeight="1" x14ac:dyDescent="0.25">
      <c r="A11" s="16"/>
      <c r="B11" s="17"/>
      <c r="C11" s="18"/>
      <c r="D11" s="70"/>
      <c r="E11" s="19" t="s">
        <v>17</v>
      </c>
      <c r="F11" s="90">
        <v>0</v>
      </c>
      <c r="G11" s="90">
        <v>0</v>
      </c>
      <c r="H11" s="90">
        <v>0</v>
      </c>
    </row>
    <row r="12" spans="1:8" ht="13.5" customHeight="1" x14ac:dyDescent="0.25">
      <c r="A12" s="16"/>
      <c r="B12" s="17"/>
      <c r="C12" s="18"/>
      <c r="D12" s="70"/>
      <c r="E12" s="21" t="s">
        <v>18</v>
      </c>
      <c r="F12" s="90">
        <v>0</v>
      </c>
      <c r="G12" s="90">
        <v>0</v>
      </c>
      <c r="H12" s="90">
        <v>0</v>
      </c>
    </row>
    <row r="13" spans="1:8" ht="13.5" customHeight="1" x14ac:dyDescent="0.25">
      <c r="A13" s="16"/>
      <c r="B13" s="17"/>
      <c r="C13" s="18"/>
      <c r="D13" s="70"/>
      <c r="E13" s="22" t="s">
        <v>19</v>
      </c>
      <c r="F13" s="90">
        <v>0</v>
      </c>
      <c r="G13" s="90">
        <v>0</v>
      </c>
      <c r="H13" s="90">
        <v>0</v>
      </c>
    </row>
    <row r="14" spans="1:8" ht="13.5" customHeight="1" x14ac:dyDescent="0.25">
      <c r="A14" s="23" t="s">
        <v>20</v>
      </c>
      <c r="B14" s="24"/>
      <c r="C14" s="25"/>
      <c r="D14" s="71">
        <f>D8</f>
        <v>19688</v>
      </c>
      <c r="E14" s="26"/>
      <c r="F14" s="71">
        <f>SUM(F8:F13)</f>
        <v>280</v>
      </c>
      <c r="G14" s="71">
        <f>SUM(G8:G13)</f>
        <v>110.5</v>
      </c>
      <c r="H14" s="71">
        <f>SUM(H8:H13)</f>
        <v>390.5</v>
      </c>
    </row>
    <row r="15" spans="1:8" ht="13.5" customHeight="1" x14ac:dyDescent="0.25">
      <c r="A15" s="12"/>
      <c r="B15" s="27"/>
      <c r="C15" s="28" t="s">
        <v>21</v>
      </c>
      <c r="D15" s="72">
        <v>12770</v>
      </c>
      <c r="E15" s="29" t="s">
        <v>22</v>
      </c>
      <c r="F15" s="95">
        <v>82</v>
      </c>
      <c r="G15" s="95">
        <v>48</v>
      </c>
      <c r="H15" s="95">
        <f t="shared" ref="H15:H20" si="0">SUM(F15:G15)</f>
        <v>130</v>
      </c>
    </row>
    <row r="16" spans="1:8" ht="13.5" customHeight="1" x14ac:dyDescent="0.25">
      <c r="A16" s="16"/>
      <c r="B16" s="17"/>
      <c r="C16" s="18"/>
      <c r="D16" s="70"/>
      <c r="E16" s="30" t="s">
        <v>23</v>
      </c>
      <c r="F16" s="91">
        <v>91</v>
      </c>
      <c r="G16" s="91">
        <v>76</v>
      </c>
      <c r="H16" s="91">
        <f t="shared" si="0"/>
        <v>167</v>
      </c>
    </row>
    <row r="17" spans="1:8" ht="13.5" customHeight="1" x14ac:dyDescent="0.25">
      <c r="A17" s="16"/>
      <c r="B17" s="17"/>
      <c r="C17" s="18"/>
      <c r="D17" s="70"/>
      <c r="E17" s="30" t="s">
        <v>24</v>
      </c>
      <c r="F17" s="91">
        <v>109</v>
      </c>
      <c r="G17" s="91">
        <v>5</v>
      </c>
      <c r="H17" s="91">
        <f t="shared" si="0"/>
        <v>114</v>
      </c>
    </row>
    <row r="18" spans="1:8" ht="13.5" customHeight="1" x14ac:dyDescent="0.25">
      <c r="A18" s="16"/>
      <c r="B18" s="17"/>
      <c r="C18" s="18"/>
      <c r="D18" s="70"/>
      <c r="E18" s="30" t="s">
        <v>25</v>
      </c>
      <c r="F18" s="91">
        <v>69</v>
      </c>
      <c r="G18" s="90">
        <v>9</v>
      </c>
      <c r="H18" s="91">
        <f t="shared" si="0"/>
        <v>78</v>
      </c>
    </row>
    <row r="19" spans="1:8" ht="13.5" customHeight="1" x14ac:dyDescent="0.25">
      <c r="A19" s="16"/>
      <c r="B19" s="17"/>
      <c r="C19" s="18"/>
      <c r="D19" s="70"/>
      <c r="E19" s="30" t="s">
        <v>26</v>
      </c>
      <c r="F19" s="91">
        <v>87</v>
      </c>
      <c r="G19" s="90">
        <v>0</v>
      </c>
      <c r="H19" s="91">
        <f t="shared" si="0"/>
        <v>87</v>
      </c>
    </row>
    <row r="20" spans="1:8" ht="13.5" customHeight="1" x14ac:dyDescent="0.25">
      <c r="A20" s="31"/>
      <c r="B20" s="32"/>
      <c r="C20" s="33"/>
      <c r="D20" s="73"/>
      <c r="E20" s="22" t="s">
        <v>27</v>
      </c>
      <c r="F20" s="93">
        <v>0</v>
      </c>
      <c r="G20" s="93">
        <v>0</v>
      </c>
      <c r="H20" s="93">
        <v>0</v>
      </c>
    </row>
    <row r="21" spans="1:8" ht="13.5" customHeight="1" x14ac:dyDescent="0.25">
      <c r="A21" s="23" t="s">
        <v>20</v>
      </c>
      <c r="B21" s="24"/>
      <c r="C21" s="25"/>
      <c r="D21" s="71">
        <f>D15</f>
        <v>12770</v>
      </c>
      <c r="E21" s="34"/>
      <c r="F21" s="78">
        <f>SUM(F15:F20)</f>
        <v>438</v>
      </c>
      <c r="G21" s="78">
        <f>SUM(G15:G20)</f>
        <v>138</v>
      </c>
      <c r="H21" s="78">
        <f>SUM(H15:H20)</f>
        <v>576</v>
      </c>
    </row>
    <row r="22" spans="1:8" ht="13.5" customHeight="1" x14ac:dyDescent="0.25">
      <c r="A22" s="12"/>
      <c r="B22" s="27"/>
      <c r="C22" s="28" t="s">
        <v>28</v>
      </c>
      <c r="D22" s="72">
        <v>147</v>
      </c>
      <c r="E22" s="29" t="s">
        <v>29</v>
      </c>
      <c r="F22" s="96">
        <v>2</v>
      </c>
      <c r="G22" s="97">
        <v>0.2</v>
      </c>
      <c r="H22" s="97">
        <f>SUM(F22:G22)</f>
        <v>2.2000000000000002</v>
      </c>
    </row>
    <row r="23" spans="1:8" ht="13.5" customHeight="1" x14ac:dyDescent="0.25">
      <c r="A23" s="16"/>
      <c r="B23" s="17"/>
      <c r="C23" s="18"/>
      <c r="D23" s="70"/>
      <c r="E23" s="30" t="s">
        <v>30</v>
      </c>
      <c r="F23" s="90">
        <v>0</v>
      </c>
      <c r="G23" s="90">
        <v>0</v>
      </c>
      <c r="H23" s="90">
        <v>0</v>
      </c>
    </row>
    <row r="24" spans="1:8" ht="13.5" customHeight="1" x14ac:dyDescent="0.25">
      <c r="A24" s="16"/>
      <c r="B24" s="17"/>
      <c r="C24" s="18"/>
      <c r="D24" s="70"/>
      <c r="E24" s="30" t="s">
        <v>31</v>
      </c>
      <c r="F24" s="90">
        <v>0</v>
      </c>
      <c r="G24" s="90">
        <v>0</v>
      </c>
      <c r="H24" s="90">
        <v>0</v>
      </c>
    </row>
    <row r="25" spans="1:8" ht="13.5" customHeight="1" x14ac:dyDescent="0.25">
      <c r="A25" s="16"/>
      <c r="B25" s="17"/>
      <c r="C25" s="18"/>
      <c r="D25" s="70"/>
      <c r="E25" s="30" t="s">
        <v>32</v>
      </c>
      <c r="F25" s="90">
        <v>5</v>
      </c>
      <c r="G25" s="90">
        <v>4</v>
      </c>
      <c r="H25" s="90">
        <f>SUM(F25:G25)</f>
        <v>9</v>
      </c>
    </row>
    <row r="26" spans="1:8" ht="13.5" customHeight="1" x14ac:dyDescent="0.25">
      <c r="A26" s="16"/>
      <c r="B26" s="17"/>
      <c r="C26" s="18"/>
      <c r="D26" s="70"/>
      <c r="E26" s="30" t="s">
        <v>33</v>
      </c>
      <c r="F26" s="90">
        <v>5</v>
      </c>
      <c r="G26" s="90">
        <v>4</v>
      </c>
      <c r="H26" s="90">
        <f>SUM(F26:G26)</f>
        <v>9</v>
      </c>
    </row>
    <row r="27" spans="1:8" ht="13.5" customHeight="1" x14ac:dyDescent="0.25">
      <c r="A27" s="16"/>
      <c r="B27" s="17"/>
      <c r="C27" s="18"/>
      <c r="D27" s="70"/>
      <c r="E27" s="30" t="s">
        <v>34</v>
      </c>
      <c r="F27" s="90">
        <v>2</v>
      </c>
      <c r="G27" s="90">
        <v>2</v>
      </c>
      <c r="H27" s="90">
        <f>SUM(F27:G27)</f>
        <v>4</v>
      </c>
    </row>
    <row r="28" spans="1:8" ht="13.5" customHeight="1" x14ac:dyDescent="0.25">
      <c r="A28" s="16"/>
      <c r="B28" s="17"/>
      <c r="C28" s="18"/>
      <c r="D28" s="70"/>
      <c r="E28" s="35" t="s">
        <v>35</v>
      </c>
      <c r="F28" s="90">
        <v>0</v>
      </c>
      <c r="G28" s="90">
        <v>0</v>
      </c>
      <c r="H28" s="90">
        <v>0</v>
      </c>
    </row>
    <row r="29" spans="1:8" ht="13.5" customHeight="1" x14ac:dyDescent="0.25">
      <c r="A29" s="31"/>
      <c r="B29" s="32"/>
      <c r="C29" s="33"/>
      <c r="D29" s="73"/>
      <c r="E29" s="36" t="s">
        <v>36</v>
      </c>
      <c r="F29" s="98">
        <v>2</v>
      </c>
      <c r="G29" s="99">
        <v>0</v>
      </c>
      <c r="H29" s="98">
        <f>SUM(F29:G29)</f>
        <v>2</v>
      </c>
    </row>
    <row r="30" spans="1:8" ht="13.5" customHeight="1" x14ac:dyDescent="0.25">
      <c r="A30" s="23" t="s">
        <v>20</v>
      </c>
      <c r="B30" s="24"/>
      <c r="C30" s="25"/>
      <c r="D30" s="71">
        <f>D22</f>
        <v>147</v>
      </c>
      <c r="E30" s="34"/>
      <c r="F30" s="78">
        <f>SUM(F22:F29)</f>
        <v>16</v>
      </c>
      <c r="G30" s="78">
        <f>SUM(G22:G29)</f>
        <v>10.199999999999999</v>
      </c>
      <c r="H30" s="78">
        <f>SUM(H22:H29)</f>
        <v>26.2</v>
      </c>
    </row>
    <row r="31" spans="1:8" ht="13.5" customHeight="1" x14ac:dyDescent="0.25">
      <c r="A31" s="12"/>
      <c r="B31" s="27"/>
      <c r="C31" s="28" t="s">
        <v>37</v>
      </c>
      <c r="D31" s="72">
        <v>731</v>
      </c>
      <c r="E31" s="29" t="s">
        <v>38</v>
      </c>
      <c r="F31" s="97">
        <v>41</v>
      </c>
      <c r="G31" s="97">
        <v>230</v>
      </c>
      <c r="H31" s="97">
        <f>SUM(F31:G31)</f>
        <v>271</v>
      </c>
    </row>
    <row r="32" spans="1:8" ht="13.5" customHeight="1" x14ac:dyDescent="0.25">
      <c r="A32" s="16"/>
      <c r="B32" s="17"/>
      <c r="C32" s="18"/>
      <c r="D32" s="70"/>
      <c r="E32" s="30" t="s">
        <v>39</v>
      </c>
      <c r="F32" s="90">
        <v>184</v>
      </c>
      <c r="G32" s="90">
        <v>154</v>
      </c>
      <c r="H32" s="90">
        <f>SUM(F32:G32)</f>
        <v>338</v>
      </c>
    </row>
    <row r="33" spans="1:8" ht="13.5" customHeight="1" x14ac:dyDescent="0.25">
      <c r="A33" s="16"/>
      <c r="B33" s="17"/>
      <c r="C33" s="18"/>
      <c r="D33" s="70"/>
      <c r="E33" s="35" t="s">
        <v>40</v>
      </c>
      <c r="F33" s="90">
        <v>48.2</v>
      </c>
      <c r="G33" s="90">
        <v>45.9</v>
      </c>
      <c r="H33" s="90">
        <f>SUM(F33:G33)</f>
        <v>94.1</v>
      </c>
    </row>
    <row r="34" spans="1:8" ht="13.5" customHeight="1" x14ac:dyDescent="0.25">
      <c r="A34" s="16"/>
      <c r="B34" s="17"/>
      <c r="C34" s="18"/>
      <c r="D34" s="70"/>
      <c r="E34" s="19" t="s">
        <v>41</v>
      </c>
      <c r="F34" s="92">
        <v>0</v>
      </c>
      <c r="G34" s="92">
        <v>0</v>
      </c>
      <c r="H34" s="92">
        <v>0</v>
      </c>
    </row>
    <row r="35" spans="1:8" ht="13.5" customHeight="1" x14ac:dyDescent="0.25">
      <c r="A35" s="31"/>
      <c r="B35" s="32"/>
      <c r="C35" s="33"/>
      <c r="D35" s="73"/>
      <c r="E35" s="22" t="s">
        <v>42</v>
      </c>
      <c r="F35" s="94">
        <v>36</v>
      </c>
      <c r="G35" s="93">
        <v>25</v>
      </c>
      <c r="H35" s="93">
        <f>SUM(F35:G35)</f>
        <v>61</v>
      </c>
    </row>
    <row r="36" spans="1:8" ht="13.5" customHeight="1" x14ac:dyDescent="0.25">
      <c r="A36" s="23" t="s">
        <v>20</v>
      </c>
      <c r="B36" s="24"/>
      <c r="C36" s="25"/>
      <c r="D36" s="71">
        <f>D31</f>
        <v>731</v>
      </c>
      <c r="E36" s="34"/>
      <c r="F36" s="78">
        <f>SUM(F31:F35)</f>
        <v>309.2</v>
      </c>
      <c r="G36" s="78">
        <f>SUM(G31:G35)</f>
        <v>454.9</v>
      </c>
      <c r="H36" s="78">
        <f>SUM(H31:H35)</f>
        <v>764.1</v>
      </c>
    </row>
    <row r="37" spans="1:8" ht="13.5" customHeight="1" x14ac:dyDescent="0.25">
      <c r="A37" s="37"/>
      <c r="B37" s="38"/>
      <c r="C37" s="39" t="s">
        <v>43</v>
      </c>
      <c r="D37" s="74">
        <v>591</v>
      </c>
      <c r="E37" s="40" t="s">
        <v>44</v>
      </c>
      <c r="F37" s="100">
        <v>0</v>
      </c>
      <c r="G37" s="100">
        <v>0</v>
      </c>
      <c r="H37" s="100">
        <v>0</v>
      </c>
    </row>
    <row r="38" spans="1:8" ht="13.5" customHeight="1" x14ac:dyDescent="0.25">
      <c r="A38" s="23" t="s">
        <v>20</v>
      </c>
      <c r="B38" s="24"/>
      <c r="C38" s="25"/>
      <c r="D38" s="75">
        <f>D37</f>
        <v>591</v>
      </c>
      <c r="E38" s="40"/>
      <c r="F38" s="100">
        <v>0</v>
      </c>
      <c r="G38" s="100">
        <v>0</v>
      </c>
      <c r="H38" s="100">
        <v>0</v>
      </c>
    </row>
    <row r="39" spans="1:8" ht="13.5" customHeight="1" x14ac:dyDescent="0.25">
      <c r="A39" s="12"/>
      <c r="B39" s="27"/>
      <c r="C39" s="28" t="s">
        <v>45</v>
      </c>
      <c r="D39" s="72">
        <v>3861</v>
      </c>
      <c r="E39" s="29" t="s">
        <v>46</v>
      </c>
      <c r="F39" s="97">
        <v>0</v>
      </c>
      <c r="G39" s="97">
        <v>0</v>
      </c>
      <c r="H39" s="97">
        <v>0</v>
      </c>
    </row>
    <row r="40" spans="1:8" ht="13.5" customHeight="1" x14ac:dyDescent="0.25">
      <c r="A40" s="31"/>
      <c r="B40" s="32"/>
      <c r="C40" s="33"/>
      <c r="D40" s="73"/>
      <c r="E40" s="41" t="s">
        <v>47</v>
      </c>
      <c r="F40" s="98">
        <v>0</v>
      </c>
      <c r="G40" s="98">
        <v>0</v>
      </c>
      <c r="H40" s="98">
        <v>0</v>
      </c>
    </row>
    <row r="41" spans="1:8" ht="13.5" customHeight="1" x14ac:dyDescent="0.25">
      <c r="A41" s="23" t="s">
        <v>20</v>
      </c>
      <c r="B41" s="24"/>
      <c r="C41" s="25"/>
      <c r="D41" s="75">
        <f>D39</f>
        <v>3861</v>
      </c>
      <c r="E41" s="42"/>
      <c r="F41" s="101">
        <v>0</v>
      </c>
      <c r="G41" s="101">
        <v>0</v>
      </c>
      <c r="H41" s="101">
        <v>0</v>
      </c>
    </row>
    <row r="42" spans="1:8" ht="13.5" customHeight="1" x14ac:dyDescent="0.25">
      <c r="A42" s="43"/>
      <c r="B42" s="44"/>
      <c r="C42" s="38"/>
      <c r="D42" s="76"/>
      <c r="E42" s="45"/>
      <c r="F42" s="102"/>
      <c r="G42" s="102"/>
      <c r="H42" s="103"/>
    </row>
    <row r="43" spans="1:8" ht="13.5" customHeight="1" x14ac:dyDescent="0.25">
      <c r="A43" s="12">
        <v>2</v>
      </c>
      <c r="B43" s="13" t="s">
        <v>48</v>
      </c>
      <c r="C43" s="14" t="s">
        <v>13</v>
      </c>
      <c r="D43" s="69">
        <v>36827</v>
      </c>
      <c r="E43" s="15" t="s">
        <v>14</v>
      </c>
      <c r="F43" s="104">
        <v>122</v>
      </c>
      <c r="G43" s="88">
        <v>20</v>
      </c>
      <c r="H43" s="88">
        <f>SUM(F43:G43)</f>
        <v>142</v>
      </c>
    </row>
    <row r="44" spans="1:8" ht="13.5" customHeight="1" x14ac:dyDescent="0.25">
      <c r="A44" s="16"/>
      <c r="B44" s="17"/>
      <c r="C44" s="18"/>
      <c r="D44" s="70"/>
      <c r="E44" s="19" t="s">
        <v>15</v>
      </c>
      <c r="F44" s="89">
        <v>57</v>
      </c>
      <c r="G44" s="92">
        <v>0</v>
      </c>
      <c r="H44" s="89">
        <f>SUM(F44:G44)</f>
        <v>57</v>
      </c>
    </row>
    <row r="45" spans="1:8" ht="13.5" customHeight="1" x14ac:dyDescent="0.25">
      <c r="A45" s="16"/>
      <c r="B45" s="17"/>
      <c r="C45" s="18"/>
      <c r="D45" s="70"/>
      <c r="E45" s="20" t="s">
        <v>16</v>
      </c>
      <c r="F45" s="90">
        <v>0</v>
      </c>
      <c r="G45" s="90">
        <v>0</v>
      </c>
      <c r="H45" s="91">
        <f>SUM(F45:G45)</f>
        <v>0</v>
      </c>
    </row>
    <row r="46" spans="1:8" ht="13.5" customHeight="1" x14ac:dyDescent="0.25">
      <c r="A46" s="16"/>
      <c r="B46" s="17"/>
      <c r="C46" s="18"/>
      <c r="D46" s="70"/>
      <c r="E46" s="19" t="s">
        <v>17</v>
      </c>
      <c r="F46" s="90">
        <v>0</v>
      </c>
      <c r="G46" s="90">
        <v>0</v>
      </c>
      <c r="H46" s="92">
        <v>0</v>
      </c>
    </row>
    <row r="47" spans="1:8" ht="13.5" customHeight="1" x14ac:dyDescent="0.25">
      <c r="A47" s="16"/>
      <c r="B47" s="17"/>
      <c r="C47" s="18"/>
      <c r="D47" s="70"/>
      <c r="E47" s="21" t="s">
        <v>18</v>
      </c>
      <c r="F47" s="90">
        <v>0</v>
      </c>
      <c r="G47" s="90">
        <v>0</v>
      </c>
      <c r="H47" s="92">
        <v>0</v>
      </c>
    </row>
    <row r="48" spans="1:8" ht="13.5" customHeight="1" x14ac:dyDescent="0.25">
      <c r="A48" s="31"/>
      <c r="B48" s="32"/>
      <c r="C48" s="33"/>
      <c r="D48" s="73"/>
      <c r="E48" s="22" t="s">
        <v>49</v>
      </c>
      <c r="F48" s="93">
        <v>0</v>
      </c>
      <c r="G48" s="93">
        <v>0</v>
      </c>
      <c r="H48" s="94">
        <v>0</v>
      </c>
    </row>
    <row r="49" spans="1:8" ht="13.5" customHeight="1" x14ac:dyDescent="0.25">
      <c r="A49" s="23" t="s">
        <v>20</v>
      </c>
      <c r="B49" s="24"/>
      <c r="C49" s="25"/>
      <c r="D49" s="71">
        <f>SUM(D43:D48)</f>
        <v>36827</v>
      </c>
      <c r="E49" s="26"/>
      <c r="F49" s="71">
        <f>SUM(F43:F48)</f>
        <v>179</v>
      </c>
      <c r="G49" s="71">
        <f>SUM(G43:G48)</f>
        <v>20</v>
      </c>
      <c r="H49" s="71">
        <f>SUM(H43:H48)</f>
        <v>199</v>
      </c>
    </row>
    <row r="50" spans="1:8" ht="13.5" customHeight="1" x14ac:dyDescent="0.25">
      <c r="A50" s="12"/>
      <c r="B50" s="27"/>
      <c r="C50" s="28" t="s">
        <v>21</v>
      </c>
      <c r="D50" s="72">
        <v>34632</v>
      </c>
      <c r="E50" s="29" t="s">
        <v>22</v>
      </c>
      <c r="F50" s="95">
        <v>3594</v>
      </c>
      <c r="G50" s="95">
        <v>1134</v>
      </c>
      <c r="H50" s="95">
        <f t="shared" ref="H50:H55" si="1">SUM(F50:G50)</f>
        <v>4728</v>
      </c>
    </row>
    <row r="51" spans="1:8" ht="13.5" customHeight="1" x14ac:dyDescent="0.25">
      <c r="A51" s="16"/>
      <c r="B51" s="17"/>
      <c r="C51" s="18"/>
      <c r="D51" s="70"/>
      <c r="E51" s="30" t="s">
        <v>23</v>
      </c>
      <c r="F51" s="91">
        <v>1484</v>
      </c>
      <c r="G51" s="90">
        <v>166.24</v>
      </c>
      <c r="H51" s="91">
        <f t="shared" si="1"/>
        <v>1650.24</v>
      </c>
    </row>
    <row r="52" spans="1:8" ht="13.5" customHeight="1" x14ac:dyDescent="0.25">
      <c r="A52" s="16"/>
      <c r="B52" s="17"/>
      <c r="C52" s="18"/>
      <c r="D52" s="70"/>
      <c r="E52" s="30" t="s">
        <v>24</v>
      </c>
      <c r="F52" s="91">
        <v>685.88</v>
      </c>
      <c r="G52" s="90">
        <v>271.26</v>
      </c>
      <c r="H52" s="91">
        <f t="shared" si="1"/>
        <v>957.14</v>
      </c>
    </row>
    <row r="53" spans="1:8" ht="13.5" customHeight="1" x14ac:dyDescent="0.25">
      <c r="A53" s="16"/>
      <c r="B53" s="17"/>
      <c r="C53" s="18"/>
      <c r="D53" s="70"/>
      <c r="E53" s="30" t="s">
        <v>25</v>
      </c>
      <c r="F53" s="91">
        <v>2674.9</v>
      </c>
      <c r="G53" s="90">
        <v>1360</v>
      </c>
      <c r="H53" s="91">
        <f t="shared" si="1"/>
        <v>4034.9</v>
      </c>
    </row>
    <row r="54" spans="1:8" ht="13.5" customHeight="1" x14ac:dyDescent="0.25">
      <c r="A54" s="16"/>
      <c r="B54" s="17"/>
      <c r="C54" s="18"/>
      <c r="D54" s="70"/>
      <c r="E54" s="30" t="s">
        <v>26</v>
      </c>
      <c r="F54" s="91">
        <v>907</v>
      </c>
      <c r="G54" s="90">
        <v>125</v>
      </c>
      <c r="H54" s="91">
        <f t="shared" si="1"/>
        <v>1032</v>
      </c>
    </row>
    <row r="55" spans="1:8" ht="13.5" customHeight="1" x14ac:dyDescent="0.25">
      <c r="A55" s="31"/>
      <c r="B55" s="32"/>
      <c r="C55" s="33"/>
      <c r="D55" s="73"/>
      <c r="E55" s="22" t="s">
        <v>27</v>
      </c>
      <c r="F55" s="93">
        <v>14</v>
      </c>
      <c r="G55" s="93" t="s">
        <v>73</v>
      </c>
      <c r="H55" s="93">
        <f t="shared" si="1"/>
        <v>14</v>
      </c>
    </row>
    <row r="56" spans="1:8" ht="13.5" customHeight="1" x14ac:dyDescent="0.25">
      <c r="A56" s="23" t="s">
        <v>20</v>
      </c>
      <c r="B56" s="24"/>
      <c r="C56" s="25"/>
      <c r="D56" s="71">
        <f>SUM(D50:D55)</f>
        <v>34632</v>
      </c>
      <c r="E56" s="34"/>
      <c r="F56" s="78">
        <f>SUM(F50:F55)</f>
        <v>9359.7800000000007</v>
      </c>
      <c r="G56" s="78">
        <f>SUM(G50:G55)</f>
        <v>3056.5</v>
      </c>
      <c r="H56" s="78">
        <f>SUM(H50:H55)</f>
        <v>12416.28</v>
      </c>
    </row>
    <row r="57" spans="1:8" ht="13.5" customHeight="1" x14ac:dyDescent="0.25">
      <c r="A57" s="12"/>
      <c r="B57" s="27"/>
      <c r="C57" s="28" t="s">
        <v>28</v>
      </c>
      <c r="D57" s="72">
        <v>372</v>
      </c>
      <c r="E57" s="29" t="s">
        <v>29</v>
      </c>
      <c r="F57" s="97">
        <v>0</v>
      </c>
      <c r="G57" s="97">
        <v>0</v>
      </c>
      <c r="H57" s="97">
        <f>SUM(F57:G57)</f>
        <v>0</v>
      </c>
    </row>
    <row r="58" spans="1:8" ht="13.5" customHeight="1" x14ac:dyDescent="0.25">
      <c r="A58" s="16"/>
      <c r="B58" s="17"/>
      <c r="C58" s="18"/>
      <c r="D58" s="70"/>
      <c r="E58" s="20" t="s">
        <v>30</v>
      </c>
      <c r="F58" s="90">
        <v>0</v>
      </c>
      <c r="G58" s="90">
        <v>0</v>
      </c>
      <c r="H58" s="90">
        <v>0</v>
      </c>
    </row>
    <row r="59" spans="1:8" ht="13.5" customHeight="1" x14ac:dyDescent="0.25">
      <c r="A59" s="16"/>
      <c r="B59" s="17"/>
      <c r="C59" s="18"/>
      <c r="D59" s="70"/>
      <c r="E59" s="30" t="s">
        <v>31</v>
      </c>
      <c r="F59" s="90">
        <v>0</v>
      </c>
      <c r="G59" s="90">
        <v>0</v>
      </c>
      <c r="H59" s="90">
        <v>0</v>
      </c>
    </row>
    <row r="60" spans="1:8" ht="13.5" customHeight="1" x14ac:dyDescent="0.25">
      <c r="A60" s="16"/>
      <c r="B60" s="17"/>
      <c r="C60" s="18"/>
      <c r="D60" s="70"/>
      <c r="E60" s="30" t="s">
        <v>32</v>
      </c>
      <c r="F60" s="90">
        <v>0</v>
      </c>
      <c r="G60" s="90">
        <v>0</v>
      </c>
      <c r="H60" s="90">
        <v>0</v>
      </c>
    </row>
    <row r="61" spans="1:8" ht="13.5" customHeight="1" x14ac:dyDescent="0.25">
      <c r="A61" s="16"/>
      <c r="B61" s="17"/>
      <c r="C61" s="18"/>
      <c r="D61" s="70"/>
      <c r="E61" s="30" t="s">
        <v>33</v>
      </c>
      <c r="F61" s="90">
        <v>0</v>
      </c>
      <c r="G61" s="90">
        <v>0</v>
      </c>
      <c r="H61" s="90">
        <v>0</v>
      </c>
    </row>
    <row r="62" spans="1:8" ht="13.5" customHeight="1" x14ac:dyDescent="0.25">
      <c r="A62" s="16"/>
      <c r="B62" s="17"/>
      <c r="C62" s="18"/>
      <c r="D62" s="70"/>
      <c r="E62" s="30" t="s">
        <v>34</v>
      </c>
      <c r="F62" s="90">
        <v>0</v>
      </c>
      <c r="G62" s="90">
        <v>0</v>
      </c>
      <c r="H62" s="90">
        <v>0</v>
      </c>
    </row>
    <row r="63" spans="1:8" ht="13.5" customHeight="1" x14ac:dyDescent="0.25">
      <c r="A63" s="16"/>
      <c r="B63" s="17"/>
      <c r="C63" s="18"/>
      <c r="D63" s="70"/>
      <c r="E63" s="35" t="s">
        <v>35</v>
      </c>
      <c r="F63" s="90">
        <v>0</v>
      </c>
      <c r="G63" s="90">
        <v>0</v>
      </c>
      <c r="H63" s="90">
        <v>0</v>
      </c>
    </row>
    <row r="64" spans="1:8" ht="13.5" customHeight="1" x14ac:dyDescent="0.25">
      <c r="A64" s="31"/>
      <c r="B64" s="32"/>
      <c r="C64" s="33"/>
      <c r="D64" s="73"/>
      <c r="E64" s="36" t="s">
        <v>50</v>
      </c>
      <c r="F64" s="98">
        <v>0</v>
      </c>
      <c r="G64" s="98">
        <v>0</v>
      </c>
      <c r="H64" s="98">
        <v>0</v>
      </c>
    </row>
    <row r="65" spans="1:8" ht="13.5" customHeight="1" x14ac:dyDescent="0.25">
      <c r="A65" s="23" t="s">
        <v>20</v>
      </c>
      <c r="B65" s="24"/>
      <c r="C65" s="25"/>
      <c r="D65" s="71">
        <f>SUM(D57:D64)</f>
        <v>372</v>
      </c>
      <c r="E65" s="34"/>
      <c r="F65" s="78">
        <f>SUM(F57:F64)</f>
        <v>0</v>
      </c>
      <c r="G65" s="78">
        <f>SUM(G57:G64)</f>
        <v>0</v>
      </c>
      <c r="H65" s="78">
        <f>SUM(H57:H64)</f>
        <v>0</v>
      </c>
    </row>
    <row r="66" spans="1:8" ht="13.5" customHeight="1" x14ac:dyDescent="0.25">
      <c r="A66" s="12"/>
      <c r="B66" s="27"/>
      <c r="C66" s="28" t="s">
        <v>37</v>
      </c>
      <c r="D66" s="72">
        <v>453</v>
      </c>
      <c r="E66" s="29" t="s">
        <v>51</v>
      </c>
      <c r="F66" s="96">
        <v>0</v>
      </c>
      <c r="G66" s="97">
        <v>0</v>
      </c>
      <c r="H66" s="97">
        <f>SUM(F66:G66)</f>
        <v>0</v>
      </c>
    </row>
    <row r="67" spans="1:8" ht="13.5" customHeight="1" x14ac:dyDescent="0.25">
      <c r="A67" s="16"/>
      <c r="B67" s="17"/>
      <c r="C67" s="18"/>
      <c r="D67" s="70"/>
      <c r="E67" s="30" t="s">
        <v>52</v>
      </c>
      <c r="F67" s="90">
        <v>0</v>
      </c>
      <c r="G67" s="90">
        <v>0</v>
      </c>
      <c r="H67" s="90">
        <f>SUM(F67:G67)</f>
        <v>0</v>
      </c>
    </row>
    <row r="68" spans="1:8" ht="13.5" customHeight="1" x14ac:dyDescent="0.25">
      <c r="A68" s="16"/>
      <c r="B68" s="17"/>
      <c r="C68" s="18"/>
      <c r="D68" s="70"/>
      <c r="E68" s="35" t="s">
        <v>53</v>
      </c>
      <c r="F68" s="90">
        <v>0</v>
      </c>
      <c r="G68" s="90">
        <v>0</v>
      </c>
      <c r="H68" s="90">
        <v>0</v>
      </c>
    </row>
    <row r="69" spans="1:8" ht="13.5" customHeight="1" x14ac:dyDescent="0.25">
      <c r="A69" s="16"/>
      <c r="B69" s="17"/>
      <c r="C69" s="18"/>
      <c r="D69" s="70"/>
      <c r="E69" s="19" t="s">
        <v>54</v>
      </c>
      <c r="F69" s="90">
        <v>0</v>
      </c>
      <c r="G69" s="90">
        <v>0</v>
      </c>
      <c r="H69" s="90">
        <f>SUM(F69:G69)</f>
        <v>0</v>
      </c>
    </row>
    <row r="70" spans="1:8" ht="13.5" customHeight="1" x14ac:dyDescent="0.25">
      <c r="A70" s="31"/>
      <c r="B70" s="32"/>
      <c r="C70" s="33"/>
      <c r="D70" s="73"/>
      <c r="E70" s="22" t="s">
        <v>42</v>
      </c>
      <c r="F70" s="93">
        <v>0</v>
      </c>
      <c r="G70" s="93">
        <v>0</v>
      </c>
      <c r="H70" s="93">
        <v>0</v>
      </c>
    </row>
    <row r="71" spans="1:8" ht="13.5" customHeight="1" x14ac:dyDescent="0.25">
      <c r="A71" s="23" t="s">
        <v>20</v>
      </c>
      <c r="B71" s="24"/>
      <c r="C71" s="25"/>
      <c r="D71" s="71">
        <f>SUM(D66:D70)</f>
        <v>453</v>
      </c>
      <c r="E71" s="34"/>
      <c r="F71" s="78">
        <f>SUM(F66:F70)</f>
        <v>0</v>
      </c>
      <c r="G71" s="78">
        <v>0</v>
      </c>
      <c r="H71" s="78">
        <f>SUM(H66:H70)</f>
        <v>0</v>
      </c>
    </row>
    <row r="72" spans="1:8" ht="13.5" customHeight="1" x14ac:dyDescent="0.25">
      <c r="A72" s="37"/>
      <c r="B72" s="38"/>
      <c r="C72" s="39" t="s">
        <v>43</v>
      </c>
      <c r="D72" s="72">
        <v>5382</v>
      </c>
      <c r="E72" s="40" t="s">
        <v>55</v>
      </c>
      <c r="F72" s="74">
        <v>16</v>
      </c>
      <c r="G72" s="100">
        <v>0</v>
      </c>
      <c r="H72" s="90">
        <f>SUM(F72:G72)</f>
        <v>16</v>
      </c>
    </row>
    <row r="73" spans="1:8" ht="13.5" customHeight="1" x14ac:dyDescent="0.25">
      <c r="A73" s="23" t="s">
        <v>20</v>
      </c>
      <c r="B73" s="24"/>
      <c r="C73" s="25"/>
      <c r="D73" s="75">
        <f>D72</f>
        <v>5382</v>
      </c>
      <c r="E73" s="40"/>
      <c r="F73" s="101">
        <f>F72</f>
        <v>16</v>
      </c>
      <c r="G73" s="101">
        <f>G72</f>
        <v>0</v>
      </c>
      <c r="H73" s="101">
        <f>SUM(F73:G73)</f>
        <v>16</v>
      </c>
    </row>
    <row r="74" spans="1:8" ht="13.5" customHeight="1" x14ac:dyDescent="0.25">
      <c r="A74" s="46"/>
      <c r="B74" s="47"/>
      <c r="C74" s="48" t="s">
        <v>45</v>
      </c>
      <c r="D74" s="74">
        <v>17224</v>
      </c>
      <c r="E74" s="49" t="s">
        <v>56</v>
      </c>
      <c r="F74" s="100">
        <v>0</v>
      </c>
      <c r="G74" s="100">
        <v>0</v>
      </c>
      <c r="H74" s="100">
        <v>0</v>
      </c>
    </row>
    <row r="75" spans="1:8" ht="13.5" customHeight="1" x14ac:dyDescent="0.25">
      <c r="A75" s="31"/>
      <c r="B75" s="32"/>
      <c r="C75" s="33"/>
      <c r="D75" s="73"/>
      <c r="E75" s="50" t="s">
        <v>57</v>
      </c>
      <c r="F75" s="105">
        <v>0</v>
      </c>
      <c r="G75" s="105">
        <v>0</v>
      </c>
      <c r="H75" s="106">
        <f>SUM(F75:G75)</f>
        <v>0</v>
      </c>
    </row>
    <row r="76" spans="1:8" ht="13.5" customHeight="1" x14ac:dyDescent="0.25">
      <c r="A76" s="23" t="s">
        <v>20</v>
      </c>
      <c r="B76" s="24"/>
      <c r="C76" s="25"/>
      <c r="D76" s="75">
        <f>D74</f>
        <v>17224</v>
      </c>
      <c r="E76" s="42"/>
      <c r="F76" s="101">
        <f>SUM(F74:F75)</f>
        <v>0</v>
      </c>
      <c r="G76" s="75">
        <v>0</v>
      </c>
      <c r="H76" s="101">
        <f>SUM(H74:H75)</f>
        <v>0</v>
      </c>
    </row>
    <row r="77" spans="1:8" ht="13.5" customHeight="1" x14ac:dyDescent="0.25">
      <c r="A77" s="12">
        <v>3</v>
      </c>
      <c r="B77" s="51" t="s">
        <v>58</v>
      </c>
      <c r="C77" s="14" t="s">
        <v>13</v>
      </c>
      <c r="D77" s="77">
        <v>0</v>
      </c>
      <c r="E77" s="15" t="s">
        <v>14</v>
      </c>
      <c r="F77" s="107">
        <v>0</v>
      </c>
      <c r="G77" s="107">
        <v>0</v>
      </c>
      <c r="H77" s="107">
        <v>0</v>
      </c>
    </row>
    <row r="78" spans="1:8" ht="13.5" customHeight="1" x14ac:dyDescent="0.25">
      <c r="A78" s="16"/>
      <c r="B78" s="17"/>
      <c r="C78" s="18"/>
      <c r="D78" s="70"/>
      <c r="E78" s="19" t="s">
        <v>15</v>
      </c>
      <c r="F78" s="92">
        <v>0</v>
      </c>
      <c r="G78" s="92">
        <v>0</v>
      </c>
      <c r="H78" s="92">
        <v>0</v>
      </c>
    </row>
    <row r="79" spans="1:8" ht="13.5" customHeight="1" x14ac:dyDescent="0.25">
      <c r="A79" s="16"/>
      <c r="B79" s="17"/>
      <c r="C79" s="18"/>
      <c r="D79" s="70"/>
      <c r="E79" s="20" t="s">
        <v>16</v>
      </c>
      <c r="F79" s="92">
        <v>0</v>
      </c>
      <c r="G79" s="92">
        <v>0</v>
      </c>
      <c r="H79" s="92">
        <v>0</v>
      </c>
    </row>
    <row r="80" spans="1:8" ht="13.5" customHeight="1" x14ac:dyDescent="0.25">
      <c r="A80" s="16"/>
      <c r="B80" s="17"/>
      <c r="C80" s="18"/>
      <c r="D80" s="70"/>
      <c r="E80" s="19" t="s">
        <v>17</v>
      </c>
      <c r="F80" s="92">
        <v>0</v>
      </c>
      <c r="G80" s="92">
        <v>0</v>
      </c>
      <c r="H80" s="92">
        <v>0</v>
      </c>
    </row>
    <row r="81" spans="1:8" ht="13.5" customHeight="1" x14ac:dyDescent="0.25">
      <c r="A81" s="16"/>
      <c r="B81" s="17"/>
      <c r="C81" s="18"/>
      <c r="D81" s="70"/>
      <c r="E81" s="21" t="s">
        <v>18</v>
      </c>
      <c r="F81" s="92">
        <v>0</v>
      </c>
      <c r="G81" s="92">
        <v>0</v>
      </c>
      <c r="H81" s="92">
        <v>0</v>
      </c>
    </row>
    <row r="82" spans="1:8" ht="13.5" customHeight="1" x14ac:dyDescent="0.25">
      <c r="A82" s="31"/>
      <c r="B82" s="32"/>
      <c r="C82" s="33"/>
      <c r="D82" s="73"/>
      <c r="E82" s="22" t="s">
        <v>49</v>
      </c>
      <c r="F82" s="93">
        <v>0</v>
      </c>
      <c r="G82" s="93">
        <v>0</v>
      </c>
      <c r="H82" s="93">
        <v>0</v>
      </c>
    </row>
    <row r="83" spans="1:8" ht="13.5" customHeight="1" x14ac:dyDescent="0.25">
      <c r="A83" s="23" t="s">
        <v>20</v>
      </c>
      <c r="B83" s="24"/>
      <c r="C83" s="25"/>
      <c r="D83" s="78">
        <v>0</v>
      </c>
      <c r="E83" s="26"/>
      <c r="F83" s="78">
        <v>0</v>
      </c>
      <c r="G83" s="78">
        <v>0</v>
      </c>
      <c r="H83" s="78">
        <v>0</v>
      </c>
    </row>
    <row r="84" spans="1:8" ht="13.5" customHeight="1" x14ac:dyDescent="0.25">
      <c r="A84" s="12"/>
      <c r="B84" s="27"/>
      <c r="C84" s="28" t="s">
        <v>21</v>
      </c>
      <c r="D84" s="72">
        <v>74824</v>
      </c>
      <c r="E84" s="29" t="s">
        <v>22</v>
      </c>
      <c r="F84" s="95">
        <v>1267</v>
      </c>
      <c r="G84" s="95">
        <v>69</v>
      </c>
      <c r="H84" s="95">
        <f t="shared" ref="H84:H89" si="2">SUM(F84:G84)</f>
        <v>1336</v>
      </c>
    </row>
    <row r="85" spans="1:8" ht="13.5" customHeight="1" x14ac:dyDescent="0.25">
      <c r="A85" s="16"/>
      <c r="B85" s="17"/>
      <c r="C85" s="18"/>
      <c r="D85" s="70"/>
      <c r="E85" s="30" t="s">
        <v>23</v>
      </c>
      <c r="F85" s="90">
        <v>49</v>
      </c>
      <c r="G85" s="90">
        <v>17</v>
      </c>
      <c r="H85" s="91">
        <f t="shared" si="2"/>
        <v>66</v>
      </c>
    </row>
    <row r="86" spans="1:8" ht="13.5" customHeight="1" x14ac:dyDescent="0.25">
      <c r="A86" s="16"/>
      <c r="B86" s="17"/>
      <c r="C86" s="18"/>
      <c r="D86" s="70"/>
      <c r="E86" s="30" t="s">
        <v>24</v>
      </c>
      <c r="F86" s="90">
        <v>53</v>
      </c>
      <c r="G86" s="90">
        <v>4</v>
      </c>
      <c r="H86" s="91">
        <f t="shared" si="2"/>
        <v>57</v>
      </c>
    </row>
    <row r="87" spans="1:8" ht="13.5" customHeight="1" x14ac:dyDescent="0.25">
      <c r="A87" s="16"/>
      <c r="B87" s="17"/>
      <c r="C87" s="18"/>
      <c r="D87" s="70"/>
      <c r="E87" s="30" t="s">
        <v>25</v>
      </c>
      <c r="F87" s="90">
        <v>126</v>
      </c>
      <c r="G87" s="90">
        <v>31</v>
      </c>
      <c r="H87" s="91">
        <f t="shared" si="2"/>
        <v>157</v>
      </c>
    </row>
    <row r="88" spans="1:8" ht="13.5" customHeight="1" x14ac:dyDescent="0.25">
      <c r="A88" s="16"/>
      <c r="B88" s="17"/>
      <c r="C88" s="18"/>
      <c r="D88" s="70"/>
      <c r="E88" s="30" t="s">
        <v>26</v>
      </c>
      <c r="F88" s="90">
        <v>6</v>
      </c>
      <c r="G88" s="90">
        <v>2</v>
      </c>
      <c r="H88" s="91">
        <f t="shared" si="2"/>
        <v>8</v>
      </c>
    </row>
    <row r="89" spans="1:8" ht="13.5" customHeight="1" x14ac:dyDescent="0.25">
      <c r="A89" s="31"/>
      <c r="B89" s="32"/>
      <c r="C89" s="33"/>
      <c r="D89" s="73"/>
      <c r="E89" s="22" t="s">
        <v>27</v>
      </c>
      <c r="F89" s="93">
        <v>11</v>
      </c>
      <c r="G89" s="93">
        <v>14</v>
      </c>
      <c r="H89" s="93">
        <f t="shared" si="2"/>
        <v>25</v>
      </c>
    </row>
    <row r="90" spans="1:8" ht="13.5" customHeight="1" x14ac:dyDescent="0.25">
      <c r="A90" s="23" t="s">
        <v>20</v>
      </c>
      <c r="B90" s="24"/>
      <c r="C90" s="25"/>
      <c r="D90" s="71">
        <f>SUM(D84:D89)</f>
        <v>74824</v>
      </c>
      <c r="E90" s="34"/>
      <c r="F90" s="78">
        <f>SUM(F84:F89)</f>
        <v>1512</v>
      </c>
      <c r="G90" s="78">
        <f>SUM(G84:G89)</f>
        <v>137</v>
      </c>
      <c r="H90" s="78">
        <f>SUM(H84:H89)</f>
        <v>1649</v>
      </c>
    </row>
    <row r="91" spans="1:8" ht="13.5" customHeight="1" x14ac:dyDescent="0.25">
      <c r="A91" s="12"/>
      <c r="B91" s="27"/>
      <c r="C91" s="28" t="s">
        <v>28</v>
      </c>
      <c r="D91" s="72">
        <v>37</v>
      </c>
      <c r="E91" s="29" t="s">
        <v>29</v>
      </c>
      <c r="F91" s="97">
        <v>0</v>
      </c>
      <c r="G91" s="97">
        <v>0</v>
      </c>
      <c r="H91" s="97">
        <f>SUM(F91:G91)</f>
        <v>0</v>
      </c>
    </row>
    <row r="92" spans="1:8" ht="13.5" customHeight="1" x14ac:dyDescent="0.25">
      <c r="A92" s="16"/>
      <c r="B92" s="17"/>
      <c r="C92" s="18"/>
      <c r="D92" s="70"/>
      <c r="E92" s="20" t="s">
        <v>30</v>
      </c>
      <c r="F92" s="90">
        <v>0</v>
      </c>
      <c r="G92" s="90">
        <v>0</v>
      </c>
      <c r="H92" s="90">
        <f>SUM(F92:G92)</f>
        <v>0</v>
      </c>
    </row>
    <row r="93" spans="1:8" ht="13.5" customHeight="1" x14ac:dyDescent="0.25">
      <c r="A93" s="16"/>
      <c r="B93" s="17"/>
      <c r="C93" s="18"/>
      <c r="D93" s="70"/>
      <c r="E93" s="30" t="s">
        <v>31</v>
      </c>
      <c r="F93" s="90">
        <v>0</v>
      </c>
      <c r="G93" s="90">
        <v>0</v>
      </c>
      <c r="H93" s="90">
        <f t="shared" ref="H93:H104" si="3">SUM(F93:G93)</f>
        <v>0</v>
      </c>
    </row>
    <row r="94" spans="1:8" ht="13.5" customHeight="1" x14ac:dyDescent="0.25">
      <c r="A94" s="16"/>
      <c r="B94" s="17"/>
      <c r="C94" s="18"/>
      <c r="D94" s="70"/>
      <c r="E94" s="30" t="s">
        <v>32</v>
      </c>
      <c r="F94" s="90">
        <v>0</v>
      </c>
      <c r="G94" s="90">
        <v>0</v>
      </c>
      <c r="H94" s="90">
        <f t="shared" si="3"/>
        <v>0</v>
      </c>
    </row>
    <row r="95" spans="1:8" ht="13.5" customHeight="1" x14ac:dyDescent="0.25">
      <c r="A95" s="16"/>
      <c r="B95" s="17"/>
      <c r="C95" s="18"/>
      <c r="D95" s="70"/>
      <c r="E95" s="30" t="s">
        <v>33</v>
      </c>
      <c r="F95" s="90">
        <v>0</v>
      </c>
      <c r="G95" s="90">
        <v>0</v>
      </c>
      <c r="H95" s="90">
        <f t="shared" si="3"/>
        <v>0</v>
      </c>
    </row>
    <row r="96" spans="1:8" ht="13.5" customHeight="1" x14ac:dyDescent="0.25">
      <c r="A96" s="16"/>
      <c r="B96" s="17"/>
      <c r="C96" s="18"/>
      <c r="D96" s="70"/>
      <c r="E96" s="30" t="s">
        <v>34</v>
      </c>
      <c r="F96" s="90">
        <v>0</v>
      </c>
      <c r="G96" s="90">
        <v>0</v>
      </c>
      <c r="H96" s="90">
        <f t="shared" si="3"/>
        <v>0</v>
      </c>
    </row>
    <row r="97" spans="1:8" ht="13.5" customHeight="1" x14ac:dyDescent="0.25">
      <c r="A97" s="16"/>
      <c r="B97" s="17"/>
      <c r="C97" s="18"/>
      <c r="D97" s="70"/>
      <c r="E97" s="35" t="s">
        <v>35</v>
      </c>
      <c r="F97" s="90">
        <v>0</v>
      </c>
      <c r="G97" s="90">
        <v>0</v>
      </c>
      <c r="H97" s="90">
        <f t="shared" si="3"/>
        <v>0</v>
      </c>
    </row>
    <row r="98" spans="1:8" ht="13.5" customHeight="1" x14ac:dyDescent="0.25">
      <c r="A98" s="31"/>
      <c r="B98" s="32"/>
      <c r="C98" s="33"/>
      <c r="D98" s="73"/>
      <c r="E98" s="36" t="s">
        <v>50</v>
      </c>
      <c r="F98" s="98">
        <v>0</v>
      </c>
      <c r="G98" s="98">
        <v>0</v>
      </c>
      <c r="H98" s="90">
        <f t="shared" si="3"/>
        <v>0</v>
      </c>
    </row>
    <row r="99" spans="1:8" ht="13.5" customHeight="1" x14ac:dyDescent="0.25">
      <c r="A99" s="23" t="s">
        <v>20</v>
      </c>
      <c r="B99" s="24"/>
      <c r="C99" s="25"/>
      <c r="D99" s="71">
        <f>SUM(D91:D98)</f>
        <v>37</v>
      </c>
      <c r="E99" s="34"/>
      <c r="F99" s="78">
        <f>SUM(F91:F98)</f>
        <v>0</v>
      </c>
      <c r="G99" s="78">
        <f>SUM(G91:G98)</f>
        <v>0</v>
      </c>
      <c r="H99" s="78">
        <f>SUM(F99:G99)</f>
        <v>0</v>
      </c>
    </row>
    <row r="100" spans="1:8" ht="13.5" customHeight="1" x14ac:dyDescent="0.25">
      <c r="A100" s="12"/>
      <c r="B100" s="27"/>
      <c r="C100" s="28" t="s">
        <v>37</v>
      </c>
      <c r="D100" s="72">
        <v>1285</v>
      </c>
      <c r="E100" s="29" t="s">
        <v>51</v>
      </c>
      <c r="F100" s="97">
        <v>0</v>
      </c>
      <c r="G100" s="97">
        <v>0</v>
      </c>
      <c r="H100" s="90">
        <f t="shared" si="3"/>
        <v>0</v>
      </c>
    </row>
    <row r="101" spans="1:8" ht="13.5" customHeight="1" x14ac:dyDescent="0.25">
      <c r="A101" s="16"/>
      <c r="B101" s="17"/>
      <c r="C101" s="18"/>
      <c r="D101" s="70"/>
      <c r="E101" s="30" t="s">
        <v>52</v>
      </c>
      <c r="F101" s="90">
        <v>0</v>
      </c>
      <c r="G101" s="90">
        <v>0</v>
      </c>
      <c r="H101" s="90">
        <f t="shared" si="3"/>
        <v>0</v>
      </c>
    </row>
    <row r="102" spans="1:8" ht="13.5" customHeight="1" x14ac:dyDescent="0.25">
      <c r="A102" s="16"/>
      <c r="B102" s="17"/>
      <c r="C102" s="18"/>
      <c r="D102" s="70"/>
      <c r="E102" s="35" t="s">
        <v>53</v>
      </c>
      <c r="F102" s="90">
        <v>0</v>
      </c>
      <c r="G102" s="90">
        <v>0</v>
      </c>
      <c r="H102" s="90">
        <f t="shared" si="3"/>
        <v>0</v>
      </c>
    </row>
    <row r="103" spans="1:8" ht="13.5" customHeight="1" x14ac:dyDescent="0.25">
      <c r="A103" s="16"/>
      <c r="B103" s="17"/>
      <c r="C103" s="18"/>
      <c r="D103" s="70"/>
      <c r="E103" s="19" t="s">
        <v>54</v>
      </c>
      <c r="F103" s="90">
        <v>0</v>
      </c>
      <c r="G103" s="90">
        <v>0</v>
      </c>
      <c r="H103" s="90">
        <f t="shared" si="3"/>
        <v>0</v>
      </c>
    </row>
    <row r="104" spans="1:8" ht="13.5" customHeight="1" x14ac:dyDescent="0.25">
      <c r="A104" s="31"/>
      <c r="B104" s="32"/>
      <c r="C104" s="33"/>
      <c r="D104" s="73"/>
      <c r="E104" s="22" t="s">
        <v>42</v>
      </c>
      <c r="F104" s="93">
        <v>0</v>
      </c>
      <c r="G104" s="93">
        <v>0</v>
      </c>
      <c r="H104" s="90">
        <f t="shared" si="3"/>
        <v>0</v>
      </c>
    </row>
    <row r="105" spans="1:8" ht="13.5" customHeight="1" x14ac:dyDescent="0.25">
      <c r="A105" s="23" t="s">
        <v>20</v>
      </c>
      <c r="B105" s="24"/>
      <c r="C105" s="25"/>
      <c r="D105" s="71">
        <f>D100</f>
        <v>1285</v>
      </c>
      <c r="E105" s="34"/>
      <c r="F105" s="78">
        <f>SUM(F100:F104)</f>
        <v>0</v>
      </c>
      <c r="G105" s="78">
        <f>SUM(G100:G104)</f>
        <v>0</v>
      </c>
      <c r="H105" s="78">
        <f>SUM(F105:G105)</f>
        <v>0</v>
      </c>
    </row>
    <row r="106" spans="1:8" ht="13.5" customHeight="1" x14ac:dyDescent="0.25">
      <c r="A106" s="37"/>
      <c r="B106" s="38"/>
      <c r="C106" s="39" t="s">
        <v>43</v>
      </c>
      <c r="D106" s="72">
        <v>867</v>
      </c>
      <c r="E106" s="40" t="s">
        <v>55</v>
      </c>
      <c r="F106" s="100">
        <v>0</v>
      </c>
      <c r="G106" s="100">
        <v>0</v>
      </c>
      <c r="H106" s="100">
        <v>0</v>
      </c>
    </row>
    <row r="107" spans="1:8" ht="13.5" customHeight="1" x14ac:dyDescent="0.25">
      <c r="A107" s="46"/>
      <c r="B107" s="23" t="s">
        <v>20</v>
      </c>
      <c r="C107" s="52"/>
      <c r="D107" s="75">
        <f>D106</f>
        <v>867</v>
      </c>
      <c r="E107" s="40"/>
      <c r="F107" s="101">
        <f>SUM(F106)</f>
        <v>0</v>
      </c>
      <c r="G107" s="101">
        <f>SUM(G106)</f>
        <v>0</v>
      </c>
      <c r="H107" s="101">
        <f t="shared" ref="H107:H113" si="4">SUM(F107:G107)</f>
        <v>0</v>
      </c>
    </row>
    <row r="108" spans="1:8" ht="13.5" customHeight="1" x14ac:dyDescent="0.25">
      <c r="A108" s="12"/>
      <c r="B108" s="27"/>
      <c r="C108" s="28" t="s">
        <v>45</v>
      </c>
      <c r="D108" s="72">
        <v>117173</v>
      </c>
      <c r="E108" s="29" t="s">
        <v>56</v>
      </c>
      <c r="F108" s="97" t="s">
        <v>73</v>
      </c>
      <c r="G108" s="97" t="s">
        <v>73</v>
      </c>
      <c r="H108" s="97">
        <f t="shared" si="4"/>
        <v>0</v>
      </c>
    </row>
    <row r="109" spans="1:8" ht="13.5" customHeight="1" x14ac:dyDescent="0.25">
      <c r="A109" s="31"/>
      <c r="B109" s="32"/>
      <c r="C109" s="33"/>
      <c r="D109" s="73"/>
      <c r="E109" s="41" t="s">
        <v>57</v>
      </c>
      <c r="F109" s="98" t="s">
        <v>73</v>
      </c>
      <c r="G109" s="98" t="s">
        <v>73</v>
      </c>
      <c r="H109" s="98">
        <f t="shared" si="4"/>
        <v>0</v>
      </c>
    </row>
    <row r="110" spans="1:8" ht="13.5" customHeight="1" x14ac:dyDescent="0.25">
      <c r="A110" s="23" t="s">
        <v>20</v>
      </c>
      <c r="B110" s="24"/>
      <c r="C110" s="25"/>
      <c r="D110" s="75">
        <f>D108</f>
        <v>117173</v>
      </c>
      <c r="E110" s="42"/>
      <c r="F110" s="100">
        <f>SUM(F108:F109)</f>
        <v>0</v>
      </c>
      <c r="G110" s="100">
        <f>SUM(G108:G109)</f>
        <v>0</v>
      </c>
      <c r="H110" s="100">
        <f t="shared" si="4"/>
        <v>0</v>
      </c>
    </row>
    <row r="111" spans="1:8" ht="12.75" customHeight="1" x14ac:dyDescent="0.25">
      <c r="A111" s="53"/>
      <c r="B111" s="54"/>
      <c r="C111" s="54"/>
      <c r="D111" s="79"/>
      <c r="E111" s="45"/>
      <c r="F111" s="108"/>
      <c r="G111" s="108"/>
      <c r="H111" s="109"/>
    </row>
    <row r="112" spans="1:8" ht="13.5" customHeight="1" x14ac:dyDescent="0.25">
      <c r="A112" s="12">
        <v>4</v>
      </c>
      <c r="B112" s="13" t="s">
        <v>59</v>
      </c>
      <c r="C112" s="14" t="s">
        <v>13</v>
      </c>
      <c r="D112" s="77">
        <v>22484</v>
      </c>
      <c r="E112" s="15" t="s">
        <v>14</v>
      </c>
      <c r="F112" s="107">
        <v>116</v>
      </c>
      <c r="G112" s="107">
        <v>24.3</v>
      </c>
      <c r="H112" s="107">
        <f t="shared" si="4"/>
        <v>140.30000000000001</v>
      </c>
    </row>
    <row r="113" spans="1:8" ht="13.5" customHeight="1" x14ac:dyDescent="0.25">
      <c r="A113" s="16"/>
      <c r="B113" s="17"/>
      <c r="C113" s="18"/>
      <c r="D113" s="70"/>
      <c r="E113" s="19" t="s">
        <v>15</v>
      </c>
      <c r="F113" s="92">
        <v>0</v>
      </c>
      <c r="G113" s="92">
        <v>0</v>
      </c>
      <c r="H113" s="92">
        <f t="shared" si="4"/>
        <v>0</v>
      </c>
    </row>
    <row r="114" spans="1:8" ht="13.5" customHeight="1" x14ac:dyDescent="0.25">
      <c r="A114" s="16"/>
      <c r="B114" s="17"/>
      <c r="C114" s="18"/>
      <c r="D114" s="70"/>
      <c r="E114" s="20" t="s">
        <v>16</v>
      </c>
      <c r="F114" s="89">
        <v>0</v>
      </c>
      <c r="G114" s="89">
        <v>0</v>
      </c>
      <c r="H114" s="90">
        <f>SUM(F114:G114)</f>
        <v>0</v>
      </c>
    </row>
    <row r="115" spans="1:8" ht="13.5" customHeight="1" x14ac:dyDescent="0.25">
      <c r="A115" s="16"/>
      <c r="B115" s="17"/>
      <c r="C115" s="18"/>
      <c r="D115" s="70"/>
      <c r="E115" s="19" t="s">
        <v>17</v>
      </c>
      <c r="F115" s="92">
        <v>0</v>
      </c>
      <c r="G115" s="92">
        <v>0</v>
      </c>
      <c r="H115" s="90">
        <f>SUM(F115:G115)</f>
        <v>0</v>
      </c>
    </row>
    <row r="116" spans="1:8" ht="13.5" customHeight="1" x14ac:dyDescent="0.25">
      <c r="A116" s="16"/>
      <c r="B116" s="17"/>
      <c r="C116" s="18"/>
      <c r="D116" s="70"/>
      <c r="E116" s="21" t="s">
        <v>18</v>
      </c>
      <c r="F116" s="92">
        <v>0</v>
      </c>
      <c r="G116" s="92">
        <v>0</v>
      </c>
      <c r="H116" s="90">
        <f>SUM(F116:G116)</f>
        <v>0</v>
      </c>
    </row>
    <row r="117" spans="1:8" ht="13.5" customHeight="1" x14ac:dyDescent="0.25">
      <c r="A117" s="31"/>
      <c r="B117" s="32"/>
      <c r="C117" s="33"/>
      <c r="D117" s="73"/>
      <c r="E117" s="22" t="s">
        <v>49</v>
      </c>
      <c r="F117" s="93">
        <v>0</v>
      </c>
      <c r="G117" s="93">
        <v>0</v>
      </c>
      <c r="H117" s="90">
        <f>SUM(F117:G117)</f>
        <v>0</v>
      </c>
    </row>
    <row r="118" spans="1:8" ht="13.5" customHeight="1" x14ac:dyDescent="0.25">
      <c r="A118" s="23" t="s">
        <v>20</v>
      </c>
      <c r="B118" s="24"/>
      <c r="C118" s="25"/>
      <c r="D118" s="78">
        <f>SUM(D112:D117)</f>
        <v>22484</v>
      </c>
      <c r="E118" s="26"/>
      <c r="F118" s="110">
        <f>SUM(F112:F117)</f>
        <v>116</v>
      </c>
      <c r="G118" s="110">
        <f>SUM(G112:G117)</f>
        <v>24.3</v>
      </c>
      <c r="H118" s="110">
        <f>SUM(H112:H117)</f>
        <v>140.30000000000001</v>
      </c>
    </row>
    <row r="119" spans="1:8" ht="13.5" customHeight="1" x14ac:dyDescent="0.25">
      <c r="A119" s="12"/>
      <c r="B119" s="27"/>
      <c r="C119" s="28" t="s">
        <v>21</v>
      </c>
      <c r="D119" s="72">
        <v>54233</v>
      </c>
      <c r="E119" s="29" t="s">
        <v>22</v>
      </c>
      <c r="F119" s="97">
        <v>95</v>
      </c>
      <c r="G119" s="97">
        <v>1</v>
      </c>
      <c r="H119" s="95">
        <f t="shared" ref="H119:H124" si="5">SUM(F119:G119)</f>
        <v>96</v>
      </c>
    </row>
    <row r="120" spans="1:8" ht="13.5" customHeight="1" x14ac:dyDescent="0.25">
      <c r="A120" s="16"/>
      <c r="B120" s="17"/>
      <c r="C120" s="18"/>
      <c r="D120" s="70"/>
      <c r="E120" s="30" t="s">
        <v>23</v>
      </c>
      <c r="F120" s="91">
        <v>13</v>
      </c>
      <c r="G120" s="90">
        <v>1.5</v>
      </c>
      <c r="H120" s="91">
        <f t="shared" si="5"/>
        <v>14.5</v>
      </c>
    </row>
    <row r="121" spans="1:8" ht="13.5" customHeight="1" x14ac:dyDescent="0.25">
      <c r="A121" s="16"/>
      <c r="B121" s="17"/>
      <c r="C121" s="18"/>
      <c r="D121" s="70"/>
      <c r="E121" s="30" t="s">
        <v>24</v>
      </c>
      <c r="F121" s="91">
        <v>13</v>
      </c>
      <c r="G121" s="90">
        <v>2</v>
      </c>
      <c r="H121" s="91">
        <f t="shared" si="5"/>
        <v>15</v>
      </c>
    </row>
    <row r="122" spans="1:8" ht="13.5" customHeight="1" x14ac:dyDescent="0.25">
      <c r="A122" s="16"/>
      <c r="B122" s="17"/>
      <c r="C122" s="18"/>
      <c r="D122" s="70"/>
      <c r="E122" s="30" t="s">
        <v>25</v>
      </c>
      <c r="F122" s="91">
        <v>0</v>
      </c>
      <c r="G122" s="91">
        <v>0</v>
      </c>
      <c r="H122" s="90">
        <f t="shared" si="5"/>
        <v>0</v>
      </c>
    </row>
    <row r="123" spans="1:8" ht="13.5" customHeight="1" x14ac:dyDescent="0.25">
      <c r="A123" s="16"/>
      <c r="B123" s="17"/>
      <c r="C123" s="18"/>
      <c r="D123" s="70"/>
      <c r="E123" s="30" t="s">
        <v>26</v>
      </c>
      <c r="F123" s="90">
        <v>10</v>
      </c>
      <c r="G123" s="90">
        <v>3</v>
      </c>
      <c r="H123" s="90">
        <f t="shared" si="5"/>
        <v>13</v>
      </c>
    </row>
    <row r="124" spans="1:8" ht="13.5" customHeight="1" x14ac:dyDescent="0.25">
      <c r="A124" s="31"/>
      <c r="B124" s="32"/>
      <c r="C124" s="33"/>
      <c r="D124" s="73"/>
      <c r="E124" s="22" t="s">
        <v>27</v>
      </c>
      <c r="F124" s="94">
        <v>0</v>
      </c>
      <c r="G124" s="94">
        <v>0</v>
      </c>
      <c r="H124" s="90">
        <f t="shared" si="5"/>
        <v>0</v>
      </c>
    </row>
    <row r="125" spans="1:8" ht="13.5" customHeight="1" x14ac:dyDescent="0.25">
      <c r="A125" s="23" t="s">
        <v>20</v>
      </c>
      <c r="B125" s="24"/>
      <c r="C125" s="25"/>
      <c r="D125" s="71">
        <f>SUM(D119:D124)</f>
        <v>54233</v>
      </c>
      <c r="E125" s="34"/>
      <c r="F125" s="78">
        <f>SUM(F119:F124)</f>
        <v>131</v>
      </c>
      <c r="G125" s="78">
        <f>SUM(G119:G124)</f>
        <v>7.5</v>
      </c>
      <c r="H125" s="78">
        <f>SUM(H119:H124)</f>
        <v>138.5</v>
      </c>
    </row>
    <row r="126" spans="1:8" ht="13.5" customHeight="1" x14ac:dyDescent="0.25">
      <c r="A126" s="12"/>
      <c r="B126" s="27"/>
      <c r="C126" s="28" t="s">
        <v>28</v>
      </c>
      <c r="D126" s="72">
        <v>1562</v>
      </c>
      <c r="E126" s="29" t="s">
        <v>29</v>
      </c>
      <c r="F126" s="97">
        <v>13</v>
      </c>
      <c r="G126" s="97">
        <v>1.8</v>
      </c>
      <c r="H126" s="97">
        <f t="shared" ref="H126:H133" si="6">SUM(F126:G126)</f>
        <v>14.8</v>
      </c>
    </row>
    <row r="127" spans="1:8" ht="13.5" customHeight="1" x14ac:dyDescent="0.25">
      <c r="A127" s="16"/>
      <c r="B127" s="17"/>
      <c r="C127" s="18"/>
      <c r="D127" s="70"/>
      <c r="E127" s="20" t="s">
        <v>30</v>
      </c>
      <c r="F127" s="90">
        <v>19</v>
      </c>
      <c r="G127" s="90">
        <v>4</v>
      </c>
      <c r="H127" s="90">
        <f t="shared" si="6"/>
        <v>23</v>
      </c>
    </row>
    <row r="128" spans="1:8" ht="13.5" customHeight="1" x14ac:dyDescent="0.25">
      <c r="A128" s="16"/>
      <c r="B128" s="17"/>
      <c r="C128" s="18"/>
      <c r="D128" s="70"/>
      <c r="E128" s="30" t="s">
        <v>31</v>
      </c>
      <c r="F128" s="91">
        <v>0</v>
      </c>
      <c r="G128" s="90">
        <v>0</v>
      </c>
      <c r="H128" s="90">
        <f t="shared" si="6"/>
        <v>0</v>
      </c>
    </row>
    <row r="129" spans="1:8" ht="13.5" customHeight="1" x14ac:dyDescent="0.25">
      <c r="A129" s="16"/>
      <c r="B129" s="17"/>
      <c r="C129" s="18"/>
      <c r="D129" s="70"/>
      <c r="E129" s="30" t="s">
        <v>32</v>
      </c>
      <c r="F129" s="91">
        <v>0</v>
      </c>
      <c r="G129" s="90">
        <v>0</v>
      </c>
      <c r="H129" s="90">
        <f t="shared" si="6"/>
        <v>0</v>
      </c>
    </row>
    <row r="130" spans="1:8" ht="13.5" customHeight="1" x14ac:dyDescent="0.25">
      <c r="A130" s="16"/>
      <c r="B130" s="17"/>
      <c r="C130" s="18"/>
      <c r="D130" s="70"/>
      <c r="E130" s="30" t="s">
        <v>33</v>
      </c>
      <c r="F130" s="91">
        <v>0</v>
      </c>
      <c r="G130" s="90">
        <v>0</v>
      </c>
      <c r="H130" s="90">
        <f t="shared" si="6"/>
        <v>0</v>
      </c>
    </row>
    <row r="131" spans="1:8" ht="13.5" customHeight="1" x14ac:dyDescent="0.25">
      <c r="A131" s="16"/>
      <c r="B131" s="17"/>
      <c r="C131" s="18"/>
      <c r="D131" s="70"/>
      <c r="E131" s="30" t="s">
        <v>34</v>
      </c>
      <c r="F131" s="91">
        <v>0</v>
      </c>
      <c r="G131" s="90">
        <v>0</v>
      </c>
      <c r="H131" s="90">
        <f t="shared" si="6"/>
        <v>0</v>
      </c>
    </row>
    <row r="132" spans="1:8" ht="13.5" customHeight="1" x14ac:dyDescent="0.25">
      <c r="A132" s="16"/>
      <c r="B132" s="17"/>
      <c r="C132" s="18"/>
      <c r="D132" s="70"/>
      <c r="E132" s="35" t="s">
        <v>35</v>
      </c>
      <c r="F132" s="91">
        <v>0</v>
      </c>
      <c r="G132" s="91">
        <v>0</v>
      </c>
      <c r="H132" s="90">
        <f t="shared" si="6"/>
        <v>0</v>
      </c>
    </row>
    <row r="133" spans="1:8" ht="13.5" customHeight="1" x14ac:dyDescent="0.25">
      <c r="A133" s="31"/>
      <c r="B133" s="32"/>
      <c r="C133" s="33"/>
      <c r="D133" s="73"/>
      <c r="E133" s="36" t="s">
        <v>50</v>
      </c>
      <c r="F133" s="98">
        <v>55.2</v>
      </c>
      <c r="G133" s="98">
        <v>6.2</v>
      </c>
      <c r="H133" s="98">
        <f t="shared" si="6"/>
        <v>61.400000000000006</v>
      </c>
    </row>
    <row r="134" spans="1:8" ht="13.5" customHeight="1" x14ac:dyDescent="0.25">
      <c r="A134" s="23" t="s">
        <v>20</v>
      </c>
      <c r="B134" s="24"/>
      <c r="C134" s="25"/>
      <c r="D134" s="71">
        <f>SUM(D126:D133)</f>
        <v>1562</v>
      </c>
      <c r="E134" s="34"/>
      <c r="F134" s="78">
        <f>SUM(F126:F133)</f>
        <v>87.2</v>
      </c>
      <c r="G134" s="78">
        <f>SUM(G126:G133)</f>
        <v>12</v>
      </c>
      <c r="H134" s="78">
        <f>SUM(H126:H133)</f>
        <v>99.2</v>
      </c>
    </row>
    <row r="135" spans="1:8" ht="13.5" customHeight="1" x14ac:dyDescent="0.25">
      <c r="A135" s="12"/>
      <c r="B135" s="27"/>
      <c r="C135" s="28" t="s">
        <v>37</v>
      </c>
      <c r="D135" s="72">
        <v>382</v>
      </c>
      <c r="E135" s="29" t="s">
        <v>51</v>
      </c>
      <c r="F135" s="97">
        <v>0</v>
      </c>
      <c r="G135" s="97">
        <v>0</v>
      </c>
      <c r="H135" s="90">
        <f t="shared" ref="H135:H151" si="7">SUM(F135:G135)</f>
        <v>0</v>
      </c>
    </row>
    <row r="136" spans="1:8" ht="13.5" customHeight="1" x14ac:dyDescent="0.25">
      <c r="A136" s="16"/>
      <c r="B136" s="17"/>
      <c r="C136" s="18"/>
      <c r="D136" s="70"/>
      <c r="E136" s="30" t="s">
        <v>52</v>
      </c>
      <c r="F136" s="90">
        <v>0</v>
      </c>
      <c r="G136" s="90">
        <v>0</v>
      </c>
      <c r="H136" s="90">
        <f t="shared" si="7"/>
        <v>0</v>
      </c>
    </row>
    <row r="137" spans="1:8" ht="13.5" customHeight="1" x14ac:dyDescent="0.25">
      <c r="A137" s="16"/>
      <c r="B137" s="17"/>
      <c r="C137" s="18"/>
      <c r="D137" s="70"/>
      <c r="E137" s="35" t="s">
        <v>53</v>
      </c>
      <c r="F137" s="90">
        <v>0</v>
      </c>
      <c r="G137" s="90">
        <v>0</v>
      </c>
      <c r="H137" s="90">
        <f t="shared" si="7"/>
        <v>0</v>
      </c>
    </row>
    <row r="138" spans="1:8" ht="13.5" customHeight="1" x14ac:dyDescent="0.25">
      <c r="A138" s="16"/>
      <c r="B138" s="17"/>
      <c r="C138" s="18"/>
      <c r="D138" s="70"/>
      <c r="E138" s="19" t="s">
        <v>54</v>
      </c>
      <c r="F138" s="90">
        <v>0</v>
      </c>
      <c r="G138" s="90">
        <v>0</v>
      </c>
      <c r="H138" s="90">
        <f t="shared" si="7"/>
        <v>0</v>
      </c>
    </row>
    <row r="139" spans="1:8" ht="13.5" customHeight="1" x14ac:dyDescent="0.25">
      <c r="A139" s="16"/>
      <c r="B139" s="17"/>
      <c r="C139" s="18"/>
      <c r="D139" s="70"/>
      <c r="E139" s="55" t="s">
        <v>42</v>
      </c>
      <c r="F139" s="111">
        <v>0</v>
      </c>
      <c r="G139" s="111">
        <v>0</v>
      </c>
      <c r="H139" s="112">
        <f t="shared" si="7"/>
        <v>0</v>
      </c>
    </row>
    <row r="140" spans="1:8" ht="13.5" customHeight="1" x14ac:dyDescent="0.25">
      <c r="A140" s="23" t="s">
        <v>20</v>
      </c>
      <c r="B140" s="24"/>
      <c r="C140" s="25"/>
      <c r="D140" s="71">
        <f>SUM(D135:D139)</f>
        <v>382</v>
      </c>
      <c r="E140" s="34"/>
      <c r="F140" s="78">
        <v>0</v>
      </c>
      <c r="G140" s="78">
        <v>0</v>
      </c>
      <c r="H140" s="101">
        <f t="shared" si="7"/>
        <v>0</v>
      </c>
    </row>
    <row r="141" spans="1:8" ht="13.5" customHeight="1" x14ac:dyDescent="0.25">
      <c r="A141" s="37"/>
      <c r="B141" s="38"/>
      <c r="C141" s="39" t="s">
        <v>43</v>
      </c>
      <c r="D141" s="72">
        <v>2095</v>
      </c>
      <c r="E141" s="40" t="s">
        <v>55</v>
      </c>
      <c r="F141" s="100">
        <v>0</v>
      </c>
      <c r="G141" s="100">
        <v>0</v>
      </c>
      <c r="H141" s="100">
        <f t="shared" si="7"/>
        <v>0</v>
      </c>
    </row>
    <row r="142" spans="1:8" ht="13.5" customHeight="1" x14ac:dyDescent="0.25">
      <c r="A142" s="23" t="s">
        <v>20</v>
      </c>
      <c r="B142" s="24"/>
      <c r="C142" s="25"/>
      <c r="D142" s="75">
        <f>D141</f>
        <v>2095</v>
      </c>
      <c r="E142" s="40"/>
      <c r="F142" s="101">
        <v>0</v>
      </c>
      <c r="G142" s="101">
        <v>0</v>
      </c>
      <c r="H142" s="101">
        <f t="shared" si="7"/>
        <v>0</v>
      </c>
    </row>
    <row r="143" spans="1:8" ht="13.5" customHeight="1" x14ac:dyDescent="0.25">
      <c r="A143" s="12"/>
      <c r="B143" s="27"/>
      <c r="C143" s="28" t="s">
        <v>45</v>
      </c>
      <c r="D143" s="72">
        <v>94507</v>
      </c>
      <c r="E143" s="29" t="s">
        <v>56</v>
      </c>
      <c r="F143" s="97">
        <v>0</v>
      </c>
      <c r="G143" s="97">
        <v>0</v>
      </c>
      <c r="H143" s="106">
        <f t="shared" si="7"/>
        <v>0</v>
      </c>
    </row>
    <row r="144" spans="1:8" ht="13.5" customHeight="1" x14ac:dyDescent="0.25">
      <c r="A144" s="31"/>
      <c r="B144" s="32"/>
      <c r="C144" s="33"/>
      <c r="D144" s="73"/>
      <c r="E144" s="41" t="s">
        <v>57</v>
      </c>
      <c r="F144" s="98">
        <v>0</v>
      </c>
      <c r="G144" s="98">
        <v>0</v>
      </c>
      <c r="H144" s="112">
        <f t="shared" si="7"/>
        <v>0</v>
      </c>
    </row>
    <row r="145" spans="1:8" ht="13.5" customHeight="1" x14ac:dyDescent="0.25">
      <c r="A145" s="23" t="s">
        <v>20</v>
      </c>
      <c r="B145" s="24"/>
      <c r="C145" s="25"/>
      <c r="D145" s="75">
        <f>D143</f>
        <v>94507</v>
      </c>
      <c r="E145" s="42"/>
      <c r="F145" s="101">
        <v>0</v>
      </c>
      <c r="G145" s="101">
        <v>0</v>
      </c>
      <c r="H145" s="101">
        <f t="shared" si="7"/>
        <v>0</v>
      </c>
    </row>
    <row r="146" spans="1:8" ht="13.5" customHeight="1" x14ac:dyDescent="0.25">
      <c r="A146" s="12">
        <v>5</v>
      </c>
      <c r="B146" s="51" t="s">
        <v>60</v>
      </c>
      <c r="C146" s="14" t="s">
        <v>13</v>
      </c>
      <c r="D146" s="77">
        <v>4277</v>
      </c>
      <c r="E146" s="15" t="s">
        <v>14</v>
      </c>
      <c r="F146" s="107">
        <v>0</v>
      </c>
      <c r="G146" s="107">
        <v>0</v>
      </c>
      <c r="H146" s="107">
        <f t="shared" si="7"/>
        <v>0</v>
      </c>
    </row>
    <row r="147" spans="1:8" ht="13.5" customHeight="1" x14ac:dyDescent="0.25">
      <c r="A147" s="16"/>
      <c r="B147" s="17"/>
      <c r="C147" s="18"/>
      <c r="D147" s="70"/>
      <c r="E147" s="19" t="s">
        <v>15</v>
      </c>
      <c r="F147" s="92">
        <v>0</v>
      </c>
      <c r="G147" s="92">
        <v>0</v>
      </c>
      <c r="H147" s="92">
        <f t="shared" si="7"/>
        <v>0</v>
      </c>
    </row>
    <row r="148" spans="1:8" ht="13.5" customHeight="1" x14ac:dyDescent="0.25">
      <c r="A148" s="16"/>
      <c r="B148" s="17"/>
      <c r="C148" s="18"/>
      <c r="D148" s="70"/>
      <c r="E148" s="20" t="s">
        <v>16</v>
      </c>
      <c r="F148" s="92">
        <v>0</v>
      </c>
      <c r="G148" s="92">
        <v>0</v>
      </c>
      <c r="H148" s="90">
        <f t="shared" si="7"/>
        <v>0</v>
      </c>
    </row>
    <row r="149" spans="1:8" ht="13.5" customHeight="1" x14ac:dyDescent="0.25">
      <c r="A149" s="31"/>
      <c r="B149" s="32"/>
      <c r="C149" s="33"/>
      <c r="D149" s="73"/>
      <c r="E149" s="22" t="s">
        <v>17</v>
      </c>
      <c r="F149" s="93">
        <v>0</v>
      </c>
      <c r="G149" s="93">
        <v>0</v>
      </c>
      <c r="H149" s="98">
        <f t="shared" si="7"/>
        <v>0</v>
      </c>
    </row>
    <row r="150" spans="1:8" ht="13.5" customHeight="1" x14ac:dyDescent="0.25">
      <c r="A150" s="16"/>
      <c r="B150" s="17"/>
      <c r="C150" s="18"/>
      <c r="D150" s="70"/>
      <c r="E150" s="56" t="s">
        <v>18</v>
      </c>
      <c r="F150" s="113">
        <v>0</v>
      </c>
      <c r="G150" s="113">
        <v>0</v>
      </c>
      <c r="H150" s="106">
        <f t="shared" si="7"/>
        <v>0</v>
      </c>
    </row>
    <row r="151" spans="1:8" ht="13.5" customHeight="1" x14ac:dyDescent="0.25">
      <c r="A151" s="31"/>
      <c r="B151" s="32"/>
      <c r="C151" s="33"/>
      <c r="D151" s="73"/>
      <c r="E151" s="22" t="s">
        <v>49</v>
      </c>
      <c r="F151" s="93">
        <v>0</v>
      </c>
      <c r="G151" s="93">
        <v>0</v>
      </c>
      <c r="H151" s="93">
        <f t="shared" si="7"/>
        <v>0</v>
      </c>
    </row>
    <row r="152" spans="1:8" ht="13.5" customHeight="1" x14ac:dyDescent="0.25">
      <c r="A152" s="23" t="s">
        <v>20</v>
      </c>
      <c r="B152" s="24"/>
      <c r="C152" s="25"/>
      <c r="D152" s="78">
        <f>SUM(D146:D151)</f>
        <v>4277</v>
      </c>
      <c r="E152" s="26"/>
      <c r="F152" s="78">
        <f>SUM(F146:F151)</f>
        <v>0</v>
      </c>
      <c r="G152" s="78">
        <f>SUM(G146:G151)</f>
        <v>0</v>
      </c>
      <c r="H152" s="78">
        <f>SUM(H146:H151)</f>
        <v>0</v>
      </c>
    </row>
    <row r="153" spans="1:8" ht="13.5" customHeight="1" x14ac:dyDescent="0.25">
      <c r="A153" s="12"/>
      <c r="B153" s="27"/>
      <c r="C153" s="28" t="s">
        <v>21</v>
      </c>
      <c r="D153" s="72">
        <v>53063</v>
      </c>
      <c r="E153" s="29" t="s">
        <v>22</v>
      </c>
      <c r="F153" s="114">
        <v>150</v>
      </c>
      <c r="G153" s="95">
        <v>190</v>
      </c>
      <c r="H153" s="95">
        <f t="shared" ref="H153:H158" si="8">SUM(F153:G153)</f>
        <v>340</v>
      </c>
    </row>
    <row r="154" spans="1:8" ht="13.5" customHeight="1" x14ac:dyDescent="0.25">
      <c r="A154" s="16"/>
      <c r="B154" s="17"/>
      <c r="C154" s="18"/>
      <c r="D154" s="70"/>
      <c r="E154" s="30" t="s">
        <v>23</v>
      </c>
      <c r="F154" s="91">
        <v>424</v>
      </c>
      <c r="G154" s="90">
        <v>188</v>
      </c>
      <c r="H154" s="91">
        <f t="shared" si="8"/>
        <v>612</v>
      </c>
    </row>
    <row r="155" spans="1:8" ht="13.5" customHeight="1" x14ac:dyDescent="0.25">
      <c r="A155" s="16"/>
      <c r="B155" s="17"/>
      <c r="C155" s="18"/>
      <c r="D155" s="70"/>
      <c r="E155" s="30" t="s">
        <v>24</v>
      </c>
      <c r="F155" s="90">
        <v>14</v>
      </c>
      <c r="G155" s="90">
        <v>3</v>
      </c>
      <c r="H155" s="90">
        <f t="shared" si="8"/>
        <v>17</v>
      </c>
    </row>
    <row r="156" spans="1:8" ht="13.5" customHeight="1" x14ac:dyDescent="0.25">
      <c r="A156" s="16"/>
      <c r="B156" s="17"/>
      <c r="C156" s="18"/>
      <c r="D156" s="70"/>
      <c r="E156" s="30" t="s">
        <v>25</v>
      </c>
      <c r="F156" s="90">
        <v>375</v>
      </c>
      <c r="G156" s="90">
        <v>235</v>
      </c>
      <c r="H156" s="90">
        <f t="shared" si="8"/>
        <v>610</v>
      </c>
    </row>
    <row r="157" spans="1:8" ht="13.5" customHeight="1" x14ac:dyDescent="0.25">
      <c r="A157" s="16"/>
      <c r="B157" s="17"/>
      <c r="C157" s="18"/>
      <c r="D157" s="70"/>
      <c r="E157" s="30" t="s">
        <v>26</v>
      </c>
      <c r="F157" s="90">
        <v>29</v>
      </c>
      <c r="G157" s="90">
        <v>9</v>
      </c>
      <c r="H157" s="90">
        <f t="shared" si="8"/>
        <v>38</v>
      </c>
    </row>
    <row r="158" spans="1:8" ht="13.5" customHeight="1" x14ac:dyDescent="0.25">
      <c r="A158" s="31"/>
      <c r="B158" s="32"/>
      <c r="C158" s="33"/>
      <c r="D158" s="73"/>
      <c r="E158" s="22" t="s">
        <v>27</v>
      </c>
      <c r="F158" s="93">
        <v>0</v>
      </c>
      <c r="G158" s="93">
        <v>0</v>
      </c>
      <c r="H158" s="90">
        <f t="shared" si="8"/>
        <v>0</v>
      </c>
    </row>
    <row r="159" spans="1:8" ht="13.5" customHeight="1" x14ac:dyDescent="0.25">
      <c r="A159" s="23" t="s">
        <v>20</v>
      </c>
      <c r="B159" s="24"/>
      <c r="C159" s="25"/>
      <c r="D159" s="71">
        <f>SUM(D153:D158)</f>
        <v>53063</v>
      </c>
      <c r="E159" s="34"/>
      <c r="F159" s="78">
        <f>SUM(F153:F158)</f>
        <v>992</v>
      </c>
      <c r="G159" s="78">
        <f>SUM(G153:G158)</f>
        <v>625</v>
      </c>
      <c r="H159" s="78">
        <f>SUM(H153:H158)</f>
        <v>1617</v>
      </c>
    </row>
    <row r="160" spans="1:8" ht="13.5" customHeight="1" x14ac:dyDescent="0.25">
      <c r="A160" s="12"/>
      <c r="B160" s="27"/>
      <c r="C160" s="28" t="s">
        <v>28</v>
      </c>
      <c r="D160" s="72">
        <v>3071</v>
      </c>
      <c r="E160" s="29" t="s">
        <v>29</v>
      </c>
      <c r="F160" s="97">
        <v>72.5</v>
      </c>
      <c r="G160" s="97">
        <v>435.5</v>
      </c>
      <c r="H160" s="97">
        <f t="shared" ref="H160:H167" si="9">SUM(F160:G160)</f>
        <v>508</v>
      </c>
    </row>
    <row r="161" spans="1:8" ht="13.5" customHeight="1" x14ac:dyDescent="0.25">
      <c r="A161" s="16"/>
      <c r="B161" s="17"/>
      <c r="C161" s="18"/>
      <c r="D161" s="70"/>
      <c r="E161" s="20" t="s">
        <v>61</v>
      </c>
      <c r="F161" s="90">
        <v>2.5</v>
      </c>
      <c r="G161" s="90">
        <v>2.5</v>
      </c>
      <c r="H161" s="90">
        <f t="shared" si="9"/>
        <v>5</v>
      </c>
    </row>
    <row r="162" spans="1:8" ht="13.5" customHeight="1" x14ac:dyDescent="0.25">
      <c r="A162" s="16"/>
      <c r="B162" s="17"/>
      <c r="C162" s="18"/>
      <c r="D162" s="70"/>
      <c r="E162" s="30" t="s">
        <v>31</v>
      </c>
      <c r="F162" s="87">
        <v>0</v>
      </c>
      <c r="G162" s="87">
        <v>0</v>
      </c>
      <c r="H162" s="90">
        <f t="shared" si="9"/>
        <v>0</v>
      </c>
    </row>
    <row r="163" spans="1:8" ht="13.5" customHeight="1" x14ac:dyDescent="0.25">
      <c r="A163" s="16"/>
      <c r="B163" s="17"/>
      <c r="C163" s="18"/>
      <c r="D163" s="70"/>
      <c r="E163" s="30" t="s">
        <v>32</v>
      </c>
      <c r="F163" s="87">
        <v>0</v>
      </c>
      <c r="G163" s="87">
        <v>0</v>
      </c>
      <c r="H163" s="90">
        <f t="shared" si="9"/>
        <v>0</v>
      </c>
    </row>
    <row r="164" spans="1:8" ht="13.5" customHeight="1" x14ac:dyDescent="0.25">
      <c r="A164" s="16"/>
      <c r="B164" s="17"/>
      <c r="C164" s="18"/>
      <c r="D164" s="70"/>
      <c r="E164" s="30" t="s">
        <v>33</v>
      </c>
      <c r="F164" s="90">
        <v>8</v>
      </c>
      <c r="G164" s="90">
        <v>5</v>
      </c>
      <c r="H164" s="90">
        <f t="shared" si="9"/>
        <v>13</v>
      </c>
    </row>
    <row r="165" spans="1:8" ht="13.5" customHeight="1" x14ac:dyDescent="0.25">
      <c r="A165" s="16"/>
      <c r="B165" s="17"/>
      <c r="C165" s="18"/>
      <c r="D165" s="70"/>
      <c r="E165" s="30" t="s">
        <v>34</v>
      </c>
      <c r="F165" s="90">
        <v>10</v>
      </c>
      <c r="G165" s="90">
        <v>5</v>
      </c>
      <c r="H165" s="90">
        <f t="shared" si="9"/>
        <v>15</v>
      </c>
    </row>
    <row r="166" spans="1:8" ht="13.5" customHeight="1" x14ac:dyDescent="0.25">
      <c r="A166" s="16"/>
      <c r="B166" s="17"/>
      <c r="C166" s="18"/>
      <c r="D166" s="70"/>
      <c r="E166" s="35" t="s">
        <v>35</v>
      </c>
      <c r="F166" s="90">
        <v>0</v>
      </c>
      <c r="G166" s="90">
        <v>0</v>
      </c>
      <c r="H166" s="90">
        <f t="shared" si="9"/>
        <v>0</v>
      </c>
    </row>
    <row r="167" spans="1:8" ht="13.5" customHeight="1" x14ac:dyDescent="0.25">
      <c r="A167" s="31"/>
      <c r="B167" s="32"/>
      <c r="C167" s="33"/>
      <c r="D167" s="73"/>
      <c r="E167" s="36" t="s">
        <v>50</v>
      </c>
      <c r="F167" s="98">
        <v>0</v>
      </c>
      <c r="G167" s="98">
        <v>0</v>
      </c>
      <c r="H167" s="98">
        <f t="shared" si="9"/>
        <v>0</v>
      </c>
    </row>
    <row r="168" spans="1:8" ht="13.5" customHeight="1" x14ac:dyDescent="0.25">
      <c r="A168" s="23" t="s">
        <v>20</v>
      </c>
      <c r="B168" s="24"/>
      <c r="C168" s="25"/>
      <c r="D168" s="71">
        <f>D160</f>
        <v>3071</v>
      </c>
      <c r="E168" s="34"/>
      <c r="F168" s="78">
        <f>SUM(F160:F167)</f>
        <v>93</v>
      </c>
      <c r="G168" s="78">
        <f>SUM(G160:G167)</f>
        <v>448</v>
      </c>
      <c r="H168" s="78">
        <f>SUM(H160:H167)</f>
        <v>541</v>
      </c>
    </row>
    <row r="169" spans="1:8" ht="13.5" customHeight="1" x14ac:dyDescent="0.25">
      <c r="A169" s="12"/>
      <c r="B169" s="27"/>
      <c r="C169" s="28" t="s">
        <v>37</v>
      </c>
      <c r="D169" s="72">
        <v>2041</v>
      </c>
      <c r="E169" s="29" t="s">
        <v>51</v>
      </c>
      <c r="F169" s="97">
        <v>7</v>
      </c>
      <c r="G169" s="95">
        <v>5</v>
      </c>
      <c r="H169" s="97">
        <f>SUM(F169:G169)</f>
        <v>12</v>
      </c>
    </row>
    <row r="170" spans="1:8" ht="13.5" customHeight="1" x14ac:dyDescent="0.25">
      <c r="A170" s="16"/>
      <c r="B170" s="17"/>
      <c r="C170" s="18"/>
      <c r="D170" s="70"/>
      <c r="E170" s="30" t="s">
        <v>52</v>
      </c>
      <c r="F170" s="90">
        <v>0</v>
      </c>
      <c r="G170" s="90">
        <v>0</v>
      </c>
      <c r="H170" s="90">
        <f>SUM(F170:G170)</f>
        <v>0</v>
      </c>
    </row>
    <row r="171" spans="1:8" ht="13.5" customHeight="1" x14ac:dyDescent="0.25">
      <c r="A171" s="16"/>
      <c r="B171" s="17"/>
      <c r="C171" s="18"/>
      <c r="D171" s="70"/>
      <c r="E171" s="35" t="s">
        <v>53</v>
      </c>
      <c r="F171" s="90">
        <v>10</v>
      </c>
      <c r="G171" s="90">
        <v>0</v>
      </c>
      <c r="H171" s="90">
        <f>SUM(F171:G171)</f>
        <v>10</v>
      </c>
    </row>
    <row r="172" spans="1:8" ht="13.5" customHeight="1" x14ac:dyDescent="0.25">
      <c r="A172" s="16"/>
      <c r="B172" s="17"/>
      <c r="C172" s="18"/>
      <c r="D172" s="70"/>
      <c r="E172" s="19" t="s">
        <v>54</v>
      </c>
      <c r="F172" s="92">
        <v>0</v>
      </c>
      <c r="G172" s="92">
        <v>0</v>
      </c>
      <c r="H172" s="92">
        <f>SUM(F172:G172)</f>
        <v>0</v>
      </c>
    </row>
    <row r="173" spans="1:8" ht="13.5" customHeight="1" x14ac:dyDescent="0.25">
      <c r="A173" s="31"/>
      <c r="B173" s="32"/>
      <c r="C173" s="33"/>
      <c r="D173" s="73"/>
      <c r="E173" s="22" t="s">
        <v>42</v>
      </c>
      <c r="F173" s="93">
        <v>6</v>
      </c>
      <c r="G173" s="93">
        <v>4</v>
      </c>
      <c r="H173" s="93">
        <f>SUM(F173:G173)</f>
        <v>10</v>
      </c>
    </row>
    <row r="174" spans="1:8" ht="13.5" customHeight="1" x14ac:dyDescent="0.25">
      <c r="A174" s="23" t="s">
        <v>20</v>
      </c>
      <c r="B174" s="24"/>
      <c r="C174" s="25"/>
      <c r="D174" s="71">
        <f>SUM(D169:D173)</f>
        <v>2041</v>
      </c>
      <c r="E174" s="34"/>
      <c r="F174" s="78">
        <f>SUM(F169:F173)</f>
        <v>23</v>
      </c>
      <c r="G174" s="78">
        <f>SUM(G169:G173)</f>
        <v>9</v>
      </c>
      <c r="H174" s="78">
        <f>SUM(H169:H173)</f>
        <v>32</v>
      </c>
    </row>
    <row r="175" spans="1:8" ht="27" customHeight="1" x14ac:dyDescent="0.25">
      <c r="A175" s="37"/>
      <c r="B175" s="38"/>
      <c r="C175" s="39" t="s">
        <v>43</v>
      </c>
      <c r="D175" s="74">
        <v>386</v>
      </c>
      <c r="E175" s="40" t="s">
        <v>55</v>
      </c>
      <c r="F175" s="100">
        <v>0</v>
      </c>
      <c r="G175" s="100">
        <v>0</v>
      </c>
      <c r="H175" s="100">
        <f>SUM(F175:G175)</f>
        <v>0</v>
      </c>
    </row>
    <row r="176" spans="1:8" ht="13.5" customHeight="1" x14ac:dyDescent="0.25">
      <c r="A176" s="23" t="s">
        <v>20</v>
      </c>
      <c r="B176" s="24"/>
      <c r="C176" s="25"/>
      <c r="D176" s="75">
        <f>SUM(D175)</f>
        <v>386</v>
      </c>
      <c r="E176" s="40"/>
      <c r="F176" s="101">
        <f>SUM(F175)</f>
        <v>0</v>
      </c>
      <c r="G176" s="101">
        <f>SUM(G175)</f>
        <v>0</v>
      </c>
      <c r="H176" s="101">
        <f>SUM(F176:G176)</f>
        <v>0</v>
      </c>
    </row>
    <row r="177" spans="1:8" ht="13.5" customHeight="1" x14ac:dyDescent="0.25">
      <c r="A177" s="12"/>
      <c r="B177" s="27"/>
      <c r="C177" s="28" t="s">
        <v>45</v>
      </c>
      <c r="D177" s="80">
        <v>15258</v>
      </c>
      <c r="E177" s="29" t="s">
        <v>56</v>
      </c>
      <c r="F177" s="97">
        <v>0</v>
      </c>
      <c r="G177" s="97">
        <v>0</v>
      </c>
      <c r="H177" s="106">
        <f>SUM(F177:G177)</f>
        <v>0</v>
      </c>
    </row>
    <row r="178" spans="1:8" ht="13.5" customHeight="1" x14ac:dyDescent="0.25">
      <c r="A178" s="31"/>
      <c r="B178" s="32"/>
      <c r="C178" s="33"/>
      <c r="D178" s="73"/>
      <c r="E178" s="41" t="s">
        <v>57</v>
      </c>
      <c r="F178" s="98">
        <v>0</v>
      </c>
      <c r="G178" s="98">
        <v>0</v>
      </c>
      <c r="H178" s="112">
        <f>SUM(F178:G178)</f>
        <v>0</v>
      </c>
    </row>
    <row r="179" spans="1:8" ht="13.5" customHeight="1" x14ac:dyDescent="0.25">
      <c r="A179" s="23" t="s">
        <v>20</v>
      </c>
      <c r="B179" s="24"/>
      <c r="C179" s="25"/>
      <c r="D179" s="75">
        <f>SUM(D177:D178)</f>
        <v>15258</v>
      </c>
      <c r="E179" s="42"/>
      <c r="F179" s="101">
        <f>SUM(F177:F178)</f>
        <v>0</v>
      </c>
      <c r="G179" s="101">
        <f>SUM(G177:G178)</f>
        <v>0</v>
      </c>
      <c r="H179" s="101">
        <f>SUM(F179:G179)</f>
        <v>0</v>
      </c>
    </row>
    <row r="180" spans="1:8" ht="13.5" customHeight="1" x14ac:dyDescent="0.25">
      <c r="A180" s="53"/>
      <c r="B180" s="54"/>
      <c r="C180" s="54"/>
      <c r="D180" s="79"/>
      <c r="E180" s="45"/>
      <c r="F180" s="108"/>
      <c r="G180" s="108"/>
      <c r="H180" s="109"/>
    </row>
    <row r="181" spans="1:8" ht="13.5" customHeight="1" x14ac:dyDescent="0.25">
      <c r="A181" s="12">
        <v>6</v>
      </c>
      <c r="B181" s="13" t="s">
        <v>62</v>
      </c>
      <c r="C181" s="14" t="s">
        <v>13</v>
      </c>
      <c r="D181" s="77">
        <v>2730</v>
      </c>
      <c r="E181" s="15" t="s">
        <v>14</v>
      </c>
      <c r="F181" s="107">
        <v>107</v>
      </c>
      <c r="G181" s="107">
        <v>74</v>
      </c>
      <c r="H181" s="107">
        <f t="shared" ref="H181:H186" si="10">SUM(F181:G181)</f>
        <v>181</v>
      </c>
    </row>
    <row r="182" spans="1:8" ht="13.5" customHeight="1" x14ac:dyDescent="0.25">
      <c r="A182" s="16"/>
      <c r="B182" s="17"/>
      <c r="C182" s="18"/>
      <c r="D182" s="70"/>
      <c r="E182" s="19" t="s">
        <v>15</v>
      </c>
      <c r="F182" s="92">
        <v>213</v>
      </c>
      <c r="G182" s="92">
        <v>74</v>
      </c>
      <c r="H182" s="92">
        <f>SUM(F182:G182)</f>
        <v>287</v>
      </c>
    </row>
    <row r="183" spans="1:8" ht="13.5" customHeight="1" x14ac:dyDescent="0.25">
      <c r="A183" s="16"/>
      <c r="B183" s="17"/>
      <c r="C183" s="18"/>
      <c r="D183" s="70"/>
      <c r="E183" s="20" t="s">
        <v>16</v>
      </c>
      <c r="F183" s="89">
        <v>0</v>
      </c>
      <c r="G183" s="89">
        <v>0</v>
      </c>
      <c r="H183" s="90">
        <f t="shared" si="10"/>
        <v>0</v>
      </c>
    </row>
    <row r="184" spans="1:8" ht="13.5" customHeight="1" x14ac:dyDescent="0.25">
      <c r="A184" s="16"/>
      <c r="B184" s="17"/>
      <c r="C184" s="18"/>
      <c r="D184" s="70"/>
      <c r="E184" s="19" t="s">
        <v>17</v>
      </c>
      <c r="F184" s="92">
        <v>0</v>
      </c>
      <c r="G184" s="92">
        <v>0</v>
      </c>
      <c r="H184" s="90">
        <f t="shared" si="10"/>
        <v>0</v>
      </c>
    </row>
    <row r="185" spans="1:8" ht="13.5" customHeight="1" x14ac:dyDescent="0.25">
      <c r="A185" s="16"/>
      <c r="B185" s="17"/>
      <c r="C185" s="18"/>
      <c r="D185" s="70"/>
      <c r="E185" s="21" t="s">
        <v>18</v>
      </c>
      <c r="F185" s="92">
        <v>0</v>
      </c>
      <c r="G185" s="92">
        <v>0</v>
      </c>
      <c r="H185" s="90">
        <f t="shared" si="10"/>
        <v>0</v>
      </c>
    </row>
    <row r="186" spans="1:8" ht="13.5" customHeight="1" x14ac:dyDescent="0.25">
      <c r="A186" s="31"/>
      <c r="B186" s="32"/>
      <c r="C186" s="33"/>
      <c r="D186" s="73"/>
      <c r="E186" s="22" t="s">
        <v>49</v>
      </c>
      <c r="F186" s="93">
        <v>0</v>
      </c>
      <c r="G186" s="93">
        <v>0</v>
      </c>
      <c r="H186" s="90">
        <f t="shared" si="10"/>
        <v>0</v>
      </c>
    </row>
    <row r="187" spans="1:8" ht="13.5" customHeight="1" x14ac:dyDescent="0.25">
      <c r="A187" s="23" t="s">
        <v>20</v>
      </c>
      <c r="B187" s="24"/>
      <c r="C187" s="25"/>
      <c r="D187" s="78">
        <f>SUM(D181:D186)</f>
        <v>2730</v>
      </c>
      <c r="E187" s="26"/>
      <c r="F187" s="78">
        <f>SUM(F181:F186)</f>
        <v>320</v>
      </c>
      <c r="G187" s="78">
        <f>SUM(G181:G186)</f>
        <v>148</v>
      </c>
      <c r="H187" s="78">
        <f>SUM(H181:H186)</f>
        <v>468</v>
      </c>
    </row>
    <row r="188" spans="1:8" ht="13.5" customHeight="1" x14ac:dyDescent="0.25">
      <c r="A188" s="12"/>
      <c r="B188" s="27"/>
      <c r="C188" s="28" t="s">
        <v>21</v>
      </c>
      <c r="D188" s="72">
        <v>10253</v>
      </c>
      <c r="E188" s="29" t="s">
        <v>22</v>
      </c>
      <c r="F188" s="97">
        <v>0</v>
      </c>
      <c r="G188" s="97">
        <v>0</v>
      </c>
      <c r="H188" s="90">
        <f t="shared" ref="H188:H193" si="11">SUM(F188:G188)</f>
        <v>0</v>
      </c>
    </row>
    <row r="189" spans="1:8" ht="13.5" customHeight="1" x14ac:dyDescent="0.25">
      <c r="A189" s="16"/>
      <c r="B189" s="17"/>
      <c r="C189" s="18"/>
      <c r="D189" s="70"/>
      <c r="E189" s="30" t="s">
        <v>23</v>
      </c>
      <c r="F189" s="91">
        <v>596</v>
      </c>
      <c r="G189" s="90">
        <v>1022</v>
      </c>
      <c r="H189" s="91">
        <f t="shared" si="11"/>
        <v>1618</v>
      </c>
    </row>
    <row r="190" spans="1:8" ht="13.5" customHeight="1" x14ac:dyDescent="0.25">
      <c r="A190" s="16"/>
      <c r="B190" s="17"/>
      <c r="C190" s="18"/>
      <c r="D190" s="70"/>
      <c r="E190" s="30" t="s">
        <v>24</v>
      </c>
      <c r="F190" s="91">
        <v>183</v>
      </c>
      <c r="G190" s="90">
        <v>627</v>
      </c>
      <c r="H190" s="91">
        <f t="shared" si="11"/>
        <v>810</v>
      </c>
    </row>
    <row r="191" spans="1:8" ht="13.5" customHeight="1" x14ac:dyDescent="0.25">
      <c r="A191" s="16"/>
      <c r="B191" s="17"/>
      <c r="C191" s="18"/>
      <c r="D191" s="70"/>
      <c r="E191" s="30" t="s">
        <v>25</v>
      </c>
      <c r="F191" s="90">
        <v>273</v>
      </c>
      <c r="G191" s="90">
        <v>550</v>
      </c>
      <c r="H191" s="90">
        <f t="shared" si="11"/>
        <v>823</v>
      </c>
    </row>
    <row r="192" spans="1:8" ht="13.5" customHeight="1" x14ac:dyDescent="0.25">
      <c r="A192" s="16"/>
      <c r="B192" s="17"/>
      <c r="C192" s="18"/>
      <c r="D192" s="70"/>
      <c r="E192" s="30" t="s">
        <v>26</v>
      </c>
      <c r="F192" s="90">
        <v>0</v>
      </c>
      <c r="G192" s="90">
        <v>0</v>
      </c>
      <c r="H192" s="90">
        <f t="shared" si="11"/>
        <v>0</v>
      </c>
    </row>
    <row r="193" spans="1:8" ht="13.5" customHeight="1" x14ac:dyDescent="0.25">
      <c r="A193" s="31"/>
      <c r="B193" s="32"/>
      <c r="C193" s="33"/>
      <c r="D193" s="73"/>
      <c r="E193" s="22" t="s">
        <v>27</v>
      </c>
      <c r="F193" s="93">
        <v>0</v>
      </c>
      <c r="G193" s="93">
        <v>0</v>
      </c>
      <c r="H193" s="90">
        <f t="shared" si="11"/>
        <v>0</v>
      </c>
    </row>
    <row r="194" spans="1:8" ht="13.5" customHeight="1" x14ac:dyDescent="0.25">
      <c r="A194" s="23" t="s">
        <v>20</v>
      </c>
      <c r="B194" s="24"/>
      <c r="C194" s="25"/>
      <c r="D194" s="71">
        <f>SUM(D188:D193)</f>
        <v>10253</v>
      </c>
      <c r="E194" s="34"/>
      <c r="F194" s="78">
        <f>SUM(F188:F193)</f>
        <v>1052</v>
      </c>
      <c r="G194" s="78">
        <f>SUM(G188:G193)</f>
        <v>2199</v>
      </c>
      <c r="H194" s="78">
        <f>SUM(H188:H193)</f>
        <v>3251</v>
      </c>
    </row>
    <row r="195" spans="1:8" ht="13.5" customHeight="1" x14ac:dyDescent="0.25">
      <c r="A195" s="12"/>
      <c r="B195" s="27"/>
      <c r="C195" s="57" t="s">
        <v>28</v>
      </c>
      <c r="D195" s="72">
        <v>25</v>
      </c>
      <c r="E195" s="29" t="s">
        <v>29</v>
      </c>
      <c r="F195" s="97">
        <v>0</v>
      </c>
      <c r="G195" s="97">
        <v>0</v>
      </c>
      <c r="H195" s="90">
        <f t="shared" ref="H195:H202" si="12">SUM(F195:G195)</f>
        <v>0</v>
      </c>
    </row>
    <row r="196" spans="1:8" ht="13.5" customHeight="1" x14ac:dyDescent="0.25">
      <c r="A196" s="16"/>
      <c r="B196" s="17"/>
      <c r="C196" s="18"/>
      <c r="D196" s="70"/>
      <c r="E196" s="30" t="s">
        <v>63</v>
      </c>
      <c r="F196" s="90">
        <v>0</v>
      </c>
      <c r="G196" s="90">
        <v>0</v>
      </c>
      <c r="H196" s="90">
        <f t="shared" si="12"/>
        <v>0</v>
      </c>
    </row>
    <row r="197" spans="1:8" ht="13.5" customHeight="1" x14ac:dyDescent="0.25">
      <c r="A197" s="16"/>
      <c r="B197" s="17"/>
      <c r="C197" s="18"/>
      <c r="D197" s="70"/>
      <c r="E197" s="30" t="s">
        <v>31</v>
      </c>
      <c r="F197" s="90">
        <v>0</v>
      </c>
      <c r="G197" s="90">
        <v>0</v>
      </c>
      <c r="H197" s="90">
        <f t="shared" si="12"/>
        <v>0</v>
      </c>
    </row>
    <row r="198" spans="1:8" ht="13.5" customHeight="1" x14ac:dyDescent="0.25">
      <c r="A198" s="16"/>
      <c r="B198" s="17"/>
      <c r="C198" s="18"/>
      <c r="D198" s="70"/>
      <c r="E198" s="30" t="s">
        <v>32</v>
      </c>
      <c r="F198" s="90">
        <v>0</v>
      </c>
      <c r="G198" s="90">
        <v>0</v>
      </c>
      <c r="H198" s="90">
        <f t="shared" si="12"/>
        <v>0</v>
      </c>
    </row>
    <row r="199" spans="1:8" ht="13.5" customHeight="1" x14ac:dyDescent="0.25">
      <c r="A199" s="16"/>
      <c r="B199" s="17"/>
      <c r="C199" s="18"/>
      <c r="D199" s="70"/>
      <c r="E199" s="30" t="s">
        <v>33</v>
      </c>
      <c r="F199" s="90">
        <v>0</v>
      </c>
      <c r="G199" s="90">
        <v>0</v>
      </c>
      <c r="H199" s="90">
        <f t="shared" si="12"/>
        <v>0</v>
      </c>
    </row>
    <row r="200" spans="1:8" ht="13.5" customHeight="1" x14ac:dyDescent="0.25">
      <c r="A200" s="16"/>
      <c r="B200" s="17"/>
      <c r="C200" s="18"/>
      <c r="D200" s="70"/>
      <c r="E200" s="30" t="s">
        <v>34</v>
      </c>
      <c r="F200" s="90">
        <v>0</v>
      </c>
      <c r="G200" s="90">
        <v>0</v>
      </c>
      <c r="H200" s="90">
        <f t="shared" si="12"/>
        <v>0</v>
      </c>
    </row>
    <row r="201" spans="1:8" ht="13.5" customHeight="1" x14ac:dyDescent="0.25">
      <c r="A201" s="16"/>
      <c r="B201" s="17"/>
      <c r="C201" s="18"/>
      <c r="D201" s="70"/>
      <c r="E201" s="35" t="s">
        <v>35</v>
      </c>
      <c r="F201" s="90">
        <v>0</v>
      </c>
      <c r="G201" s="90">
        <v>0</v>
      </c>
      <c r="H201" s="90">
        <f t="shared" si="12"/>
        <v>0</v>
      </c>
    </row>
    <row r="202" spans="1:8" ht="13.5" customHeight="1" x14ac:dyDescent="0.25">
      <c r="A202" s="31"/>
      <c r="B202" s="32"/>
      <c r="C202" s="33"/>
      <c r="D202" s="73"/>
      <c r="E202" s="36" t="s">
        <v>50</v>
      </c>
      <c r="F202" s="98">
        <v>0</v>
      </c>
      <c r="G202" s="98">
        <v>0</v>
      </c>
      <c r="H202" s="90">
        <f t="shared" si="12"/>
        <v>0</v>
      </c>
    </row>
    <row r="203" spans="1:8" ht="13.5" customHeight="1" x14ac:dyDescent="0.25">
      <c r="A203" s="23" t="s">
        <v>20</v>
      </c>
      <c r="B203" s="24"/>
      <c r="C203" s="25"/>
      <c r="D203" s="71">
        <f>SUM(D195:D202)</f>
        <v>25</v>
      </c>
      <c r="E203" s="34"/>
      <c r="F203" s="78">
        <f>SUM(F195:F202)</f>
        <v>0</v>
      </c>
      <c r="G203" s="78">
        <f>SUM(G195:G202)</f>
        <v>0</v>
      </c>
      <c r="H203" s="78">
        <f>SUM(H195:H202)</f>
        <v>0</v>
      </c>
    </row>
    <row r="204" spans="1:8" ht="13.5" customHeight="1" x14ac:dyDescent="0.25">
      <c r="A204" s="12"/>
      <c r="B204" s="27"/>
      <c r="C204" s="28" t="s">
        <v>37</v>
      </c>
      <c r="D204" s="72">
        <v>802</v>
      </c>
      <c r="E204" s="29" t="s">
        <v>51</v>
      </c>
      <c r="F204" s="97">
        <v>0</v>
      </c>
      <c r="G204" s="97">
        <v>0</v>
      </c>
      <c r="H204" s="90">
        <f>SUM(F204:G204)</f>
        <v>0</v>
      </c>
    </row>
    <row r="205" spans="1:8" ht="13.5" customHeight="1" x14ac:dyDescent="0.25">
      <c r="A205" s="16"/>
      <c r="B205" s="17"/>
      <c r="C205" s="18"/>
      <c r="D205" s="70"/>
      <c r="E205" s="30" t="s">
        <v>52</v>
      </c>
      <c r="F205" s="90">
        <v>0</v>
      </c>
      <c r="G205" s="90">
        <v>0</v>
      </c>
      <c r="H205" s="90">
        <f>SUM(F205:G205)</f>
        <v>0</v>
      </c>
    </row>
    <row r="206" spans="1:8" ht="13.5" customHeight="1" x14ac:dyDescent="0.25">
      <c r="A206" s="16"/>
      <c r="B206" s="17"/>
      <c r="C206" s="18"/>
      <c r="D206" s="70"/>
      <c r="E206" s="35" t="s">
        <v>53</v>
      </c>
      <c r="F206" s="90">
        <v>40</v>
      </c>
      <c r="G206" s="90">
        <v>20</v>
      </c>
      <c r="H206" s="90">
        <f>SUM(F206:G206)</f>
        <v>60</v>
      </c>
    </row>
    <row r="207" spans="1:8" ht="13.5" customHeight="1" x14ac:dyDescent="0.25">
      <c r="A207" s="16"/>
      <c r="B207" s="17"/>
      <c r="C207" s="18"/>
      <c r="D207" s="70"/>
      <c r="E207" s="19" t="s">
        <v>54</v>
      </c>
      <c r="F207" s="92">
        <v>0</v>
      </c>
      <c r="G207" s="92">
        <v>0</v>
      </c>
      <c r="H207" s="90">
        <f>SUM(F207:G207)</f>
        <v>0</v>
      </c>
    </row>
    <row r="208" spans="1:8" ht="13.5" customHeight="1" x14ac:dyDescent="0.25">
      <c r="A208" s="31"/>
      <c r="B208" s="32"/>
      <c r="C208" s="33"/>
      <c r="D208" s="73"/>
      <c r="E208" s="22" t="s">
        <v>42</v>
      </c>
      <c r="F208" s="93">
        <v>0</v>
      </c>
      <c r="G208" s="93">
        <v>0</v>
      </c>
      <c r="H208" s="93">
        <f>SUM(F208:G208)</f>
        <v>0</v>
      </c>
    </row>
    <row r="209" spans="1:8" ht="13.5" customHeight="1" x14ac:dyDescent="0.25">
      <c r="A209" s="23" t="s">
        <v>20</v>
      </c>
      <c r="B209" s="24"/>
      <c r="C209" s="25"/>
      <c r="D209" s="71">
        <f>SUM(D204:D208)</f>
        <v>802</v>
      </c>
      <c r="E209" s="34"/>
      <c r="F209" s="78">
        <f>SUM(F204:F208)</f>
        <v>40</v>
      </c>
      <c r="G209" s="78">
        <f>SUM(G204:G208)</f>
        <v>20</v>
      </c>
      <c r="H209" s="78">
        <f>SUM(H204:H208)</f>
        <v>60</v>
      </c>
    </row>
    <row r="210" spans="1:8" ht="24" customHeight="1" x14ac:dyDescent="0.25">
      <c r="A210" s="37"/>
      <c r="B210" s="38"/>
      <c r="C210" s="39" t="s">
        <v>43</v>
      </c>
      <c r="D210" s="74">
        <v>14</v>
      </c>
      <c r="E210" s="40" t="s">
        <v>55</v>
      </c>
      <c r="F210" s="100">
        <v>0</v>
      </c>
      <c r="G210" s="100">
        <v>0</v>
      </c>
      <c r="H210" s="100">
        <f>SUM(F210:G210)</f>
        <v>0</v>
      </c>
    </row>
    <row r="211" spans="1:8" ht="13.5" customHeight="1" x14ac:dyDescent="0.25">
      <c r="A211" s="23" t="s">
        <v>20</v>
      </c>
      <c r="B211" s="24"/>
      <c r="C211" s="25"/>
      <c r="D211" s="75">
        <f>SUM(D210)</f>
        <v>14</v>
      </c>
      <c r="E211" s="40"/>
      <c r="F211" s="101">
        <f>SUM(F210)</f>
        <v>0</v>
      </c>
      <c r="G211" s="101">
        <f>SUM(G210)</f>
        <v>0</v>
      </c>
      <c r="H211" s="101">
        <f>SUM(F211:G211)</f>
        <v>0</v>
      </c>
    </row>
    <row r="212" spans="1:8" ht="13.5" customHeight="1" x14ac:dyDescent="0.25">
      <c r="A212" s="12"/>
      <c r="B212" s="27"/>
      <c r="C212" s="28" t="s">
        <v>45</v>
      </c>
      <c r="D212" s="80">
        <v>6978</v>
      </c>
      <c r="E212" s="29" t="s">
        <v>56</v>
      </c>
      <c r="F212" s="97">
        <v>0</v>
      </c>
      <c r="G212" s="97">
        <v>0</v>
      </c>
      <c r="H212" s="106">
        <f>SUM(F212:G212)</f>
        <v>0</v>
      </c>
    </row>
    <row r="213" spans="1:8" ht="13.5" customHeight="1" x14ac:dyDescent="0.25">
      <c r="A213" s="16"/>
      <c r="B213" s="17"/>
      <c r="C213" s="18"/>
      <c r="D213" s="70"/>
      <c r="E213" s="58" t="s">
        <v>57</v>
      </c>
      <c r="F213" s="112">
        <v>0</v>
      </c>
      <c r="G213" s="112">
        <v>0</v>
      </c>
      <c r="H213" s="112">
        <f>SUM(F213:G213)</f>
        <v>0</v>
      </c>
    </row>
    <row r="214" spans="1:8" ht="13.5" customHeight="1" x14ac:dyDescent="0.25">
      <c r="A214" s="8" t="s">
        <v>20</v>
      </c>
      <c r="B214" s="8"/>
      <c r="C214" s="8"/>
      <c r="D214" s="75">
        <f>SUM(D212:D213)</f>
        <v>6978</v>
      </c>
      <c r="E214" s="42"/>
      <c r="F214" s="101">
        <f>SUM(F212:F213)</f>
        <v>0</v>
      </c>
      <c r="G214" s="101">
        <f>SUM(G212:G213)</f>
        <v>0</v>
      </c>
      <c r="H214" s="101">
        <f>SUM(F214:G214)</f>
        <v>0</v>
      </c>
    </row>
    <row r="215" spans="1:8" ht="13.5" customHeight="1" x14ac:dyDescent="0.25">
      <c r="A215" s="59"/>
      <c r="B215" s="59"/>
      <c r="C215" s="59"/>
      <c r="D215" s="81"/>
      <c r="E215" s="5"/>
      <c r="F215" s="115"/>
      <c r="G215" s="115"/>
      <c r="H215" s="115"/>
    </row>
    <row r="216" spans="1:8" ht="13.5" customHeight="1" x14ac:dyDescent="0.25">
      <c r="A216" s="59"/>
      <c r="B216" s="59"/>
      <c r="C216" s="60"/>
      <c r="D216" s="82"/>
      <c r="E216" s="5"/>
      <c r="F216" s="116"/>
      <c r="G216" s="116"/>
      <c r="H216" s="116"/>
    </row>
    <row r="217" spans="1:8" ht="13.5" customHeight="1" x14ac:dyDescent="0.25">
      <c r="A217" s="12">
        <v>7</v>
      </c>
      <c r="B217" s="51" t="s">
        <v>64</v>
      </c>
      <c r="C217" s="14" t="s">
        <v>13</v>
      </c>
      <c r="D217" s="77">
        <v>495</v>
      </c>
      <c r="E217" s="15" t="s">
        <v>14</v>
      </c>
      <c r="F217" s="107">
        <v>0</v>
      </c>
      <c r="G217" s="107">
        <v>0</v>
      </c>
      <c r="H217" s="97">
        <f t="shared" ref="H217:H222" si="13">SUM(F217:G217)</f>
        <v>0</v>
      </c>
    </row>
    <row r="218" spans="1:8" ht="13.5" customHeight="1" x14ac:dyDescent="0.25">
      <c r="A218" s="16"/>
      <c r="B218" s="17"/>
      <c r="C218" s="18"/>
      <c r="D218" s="70"/>
      <c r="E218" s="19" t="s">
        <v>15</v>
      </c>
      <c r="F218" s="92">
        <v>0</v>
      </c>
      <c r="G218" s="92">
        <v>0</v>
      </c>
      <c r="H218" s="90">
        <f t="shared" si="13"/>
        <v>0</v>
      </c>
    </row>
    <row r="219" spans="1:8" ht="13.5" customHeight="1" x14ac:dyDescent="0.25">
      <c r="A219" s="16"/>
      <c r="B219" s="17"/>
      <c r="C219" s="18"/>
      <c r="D219" s="70"/>
      <c r="E219" s="20" t="s">
        <v>16</v>
      </c>
      <c r="F219" s="92">
        <v>0</v>
      </c>
      <c r="G219" s="92">
        <v>0</v>
      </c>
      <c r="H219" s="90">
        <f t="shared" si="13"/>
        <v>0</v>
      </c>
    </row>
    <row r="220" spans="1:8" ht="13.5" customHeight="1" x14ac:dyDescent="0.25">
      <c r="A220" s="16"/>
      <c r="B220" s="17"/>
      <c r="C220" s="18"/>
      <c r="D220" s="70"/>
      <c r="E220" s="19" t="s">
        <v>17</v>
      </c>
      <c r="F220" s="92">
        <v>0</v>
      </c>
      <c r="G220" s="92">
        <v>0</v>
      </c>
      <c r="H220" s="90">
        <f t="shared" si="13"/>
        <v>0</v>
      </c>
    </row>
    <row r="221" spans="1:8" ht="13.5" customHeight="1" x14ac:dyDescent="0.25">
      <c r="A221" s="16"/>
      <c r="B221" s="17"/>
      <c r="C221" s="18"/>
      <c r="D221" s="70"/>
      <c r="E221" s="21" t="s">
        <v>18</v>
      </c>
      <c r="F221" s="92">
        <v>0</v>
      </c>
      <c r="G221" s="92">
        <v>0</v>
      </c>
      <c r="H221" s="90">
        <f t="shared" si="13"/>
        <v>0</v>
      </c>
    </row>
    <row r="222" spans="1:8" ht="13.5" customHeight="1" x14ac:dyDescent="0.25">
      <c r="A222" s="31"/>
      <c r="B222" s="32"/>
      <c r="C222" s="33"/>
      <c r="D222" s="73"/>
      <c r="E222" s="22" t="s">
        <v>49</v>
      </c>
      <c r="F222" s="93">
        <v>0</v>
      </c>
      <c r="G222" s="93">
        <v>0</v>
      </c>
      <c r="H222" s="90">
        <f t="shared" si="13"/>
        <v>0</v>
      </c>
    </row>
    <row r="223" spans="1:8" ht="13.5" customHeight="1" x14ac:dyDescent="0.25">
      <c r="A223" s="23" t="s">
        <v>20</v>
      </c>
      <c r="B223" s="24"/>
      <c r="C223" s="25"/>
      <c r="D223" s="78">
        <f>SUM(D217:D222)</f>
        <v>495</v>
      </c>
      <c r="E223" s="26"/>
      <c r="F223" s="78">
        <f>SUM(F217:F222)</f>
        <v>0</v>
      </c>
      <c r="G223" s="78">
        <f>SUM(G217:G222)</f>
        <v>0</v>
      </c>
      <c r="H223" s="78">
        <f>SUM(H217:H222)</f>
        <v>0</v>
      </c>
    </row>
    <row r="224" spans="1:8" ht="13.5" customHeight="1" x14ac:dyDescent="0.25">
      <c r="A224" s="12"/>
      <c r="B224" s="27"/>
      <c r="C224" s="28" t="s">
        <v>21</v>
      </c>
      <c r="D224" s="72">
        <v>106963</v>
      </c>
      <c r="E224" s="29" t="s">
        <v>22</v>
      </c>
      <c r="F224" s="97">
        <v>373.52</v>
      </c>
      <c r="G224" s="97">
        <v>191.2</v>
      </c>
      <c r="H224" s="95">
        <f t="shared" ref="H224:H229" si="14">SUM(F224:G224)</f>
        <v>564.72</v>
      </c>
    </row>
    <row r="225" spans="1:8" ht="13.5" customHeight="1" x14ac:dyDescent="0.25">
      <c r="A225" s="16"/>
      <c r="B225" s="17"/>
      <c r="C225" s="18"/>
      <c r="D225" s="70"/>
      <c r="E225" s="30" t="s">
        <v>23</v>
      </c>
      <c r="F225" s="90">
        <v>275.02999999999997</v>
      </c>
      <c r="G225" s="90">
        <v>172.65</v>
      </c>
      <c r="H225" s="91">
        <f t="shared" si="14"/>
        <v>447.67999999999995</v>
      </c>
    </row>
    <row r="226" spans="1:8" ht="13.5" customHeight="1" x14ac:dyDescent="0.25">
      <c r="A226" s="16"/>
      <c r="B226" s="17"/>
      <c r="C226" s="18"/>
      <c r="D226" s="70"/>
      <c r="E226" s="30" t="s">
        <v>24</v>
      </c>
      <c r="F226" s="91">
        <v>24.98</v>
      </c>
      <c r="G226" s="90">
        <v>8.91</v>
      </c>
      <c r="H226" s="91">
        <f t="shared" si="14"/>
        <v>33.89</v>
      </c>
    </row>
    <row r="227" spans="1:8" ht="13.5" customHeight="1" x14ac:dyDescent="0.25">
      <c r="A227" s="16"/>
      <c r="B227" s="17"/>
      <c r="C227" s="18"/>
      <c r="D227" s="70"/>
      <c r="E227" s="30" t="s">
        <v>25</v>
      </c>
      <c r="F227" s="90">
        <v>20.14</v>
      </c>
      <c r="G227" s="90">
        <v>2.56</v>
      </c>
      <c r="H227" s="90">
        <f t="shared" si="14"/>
        <v>22.7</v>
      </c>
    </row>
    <row r="228" spans="1:8" ht="13.5" customHeight="1" x14ac:dyDescent="0.25">
      <c r="A228" s="16"/>
      <c r="B228" s="17"/>
      <c r="C228" s="18"/>
      <c r="D228" s="70"/>
      <c r="E228" s="30" t="s">
        <v>26</v>
      </c>
      <c r="F228" s="90">
        <v>0</v>
      </c>
      <c r="G228" s="90">
        <v>0</v>
      </c>
      <c r="H228" s="90">
        <f t="shared" si="14"/>
        <v>0</v>
      </c>
    </row>
    <row r="229" spans="1:8" ht="13.5" customHeight="1" x14ac:dyDescent="0.25">
      <c r="A229" s="31"/>
      <c r="B229" s="32"/>
      <c r="C229" s="33"/>
      <c r="D229" s="73"/>
      <c r="E229" s="22" t="s">
        <v>27</v>
      </c>
      <c r="F229" s="93">
        <v>0</v>
      </c>
      <c r="G229" s="93">
        <v>0</v>
      </c>
      <c r="H229" s="98">
        <f t="shared" si="14"/>
        <v>0</v>
      </c>
    </row>
    <row r="230" spans="1:8" ht="13.5" customHeight="1" x14ac:dyDescent="0.25">
      <c r="A230" s="23" t="s">
        <v>20</v>
      </c>
      <c r="B230" s="24"/>
      <c r="C230" s="25"/>
      <c r="D230" s="71">
        <f>SUM(D224:D229)</f>
        <v>106963</v>
      </c>
      <c r="E230" s="34"/>
      <c r="F230" s="78">
        <f>SUM(F224:F229)</f>
        <v>693.67</v>
      </c>
      <c r="G230" s="78">
        <f>SUM(G224:G229)</f>
        <v>375.32000000000005</v>
      </c>
      <c r="H230" s="78">
        <f>SUM(H224:H229)</f>
        <v>1068.99</v>
      </c>
    </row>
    <row r="231" spans="1:8" ht="13.5" customHeight="1" x14ac:dyDescent="0.25">
      <c r="A231" s="12"/>
      <c r="B231" s="27"/>
      <c r="C231" s="28" t="s">
        <v>28</v>
      </c>
      <c r="D231" s="72">
        <v>2615</v>
      </c>
      <c r="E231" s="29" t="s">
        <v>29</v>
      </c>
      <c r="F231" s="97">
        <v>5.2</v>
      </c>
      <c r="G231" s="97">
        <v>3</v>
      </c>
      <c r="H231" s="90">
        <f t="shared" ref="H231:H238" si="15">SUM(F231:G231)</f>
        <v>8.1999999999999993</v>
      </c>
    </row>
    <row r="232" spans="1:8" ht="13.5" customHeight="1" x14ac:dyDescent="0.25">
      <c r="A232" s="16"/>
      <c r="B232" s="17"/>
      <c r="C232" s="18"/>
      <c r="D232" s="70"/>
      <c r="E232" s="20" t="s">
        <v>30</v>
      </c>
      <c r="F232" s="90">
        <v>20.5</v>
      </c>
      <c r="G232" s="90">
        <v>0</v>
      </c>
      <c r="H232" s="90">
        <f t="shared" si="15"/>
        <v>20.5</v>
      </c>
    </row>
    <row r="233" spans="1:8" ht="13.5" customHeight="1" x14ac:dyDescent="0.25">
      <c r="A233" s="16"/>
      <c r="B233" s="17"/>
      <c r="C233" s="18"/>
      <c r="D233" s="70"/>
      <c r="E233" s="30" t="s">
        <v>31</v>
      </c>
      <c r="F233" s="90">
        <v>0</v>
      </c>
      <c r="G233" s="90">
        <v>0</v>
      </c>
      <c r="H233" s="90">
        <f t="shared" si="15"/>
        <v>0</v>
      </c>
    </row>
    <row r="234" spans="1:8" ht="13.5" customHeight="1" x14ac:dyDescent="0.25">
      <c r="A234" s="16"/>
      <c r="B234" s="17"/>
      <c r="C234" s="18"/>
      <c r="D234" s="70"/>
      <c r="E234" s="30" t="s">
        <v>32</v>
      </c>
      <c r="F234" s="90">
        <v>2</v>
      </c>
      <c r="G234" s="90">
        <v>0</v>
      </c>
      <c r="H234" s="90">
        <f t="shared" si="15"/>
        <v>2</v>
      </c>
    </row>
    <row r="235" spans="1:8" ht="13.5" customHeight="1" x14ac:dyDescent="0.25">
      <c r="A235" s="16"/>
      <c r="B235" s="17"/>
      <c r="C235" s="18"/>
      <c r="D235" s="70"/>
      <c r="E235" s="30" t="s">
        <v>33</v>
      </c>
      <c r="F235" s="90">
        <v>3</v>
      </c>
      <c r="G235" s="90">
        <v>0</v>
      </c>
      <c r="H235" s="90">
        <f t="shared" si="15"/>
        <v>3</v>
      </c>
    </row>
    <row r="236" spans="1:8" ht="13.5" customHeight="1" x14ac:dyDescent="0.25">
      <c r="A236" s="16"/>
      <c r="B236" s="17"/>
      <c r="C236" s="18"/>
      <c r="D236" s="70"/>
      <c r="E236" s="30" t="s">
        <v>34</v>
      </c>
      <c r="F236" s="90">
        <v>0</v>
      </c>
      <c r="G236" s="90">
        <v>0</v>
      </c>
      <c r="H236" s="90">
        <f t="shared" si="15"/>
        <v>0</v>
      </c>
    </row>
    <row r="237" spans="1:8" ht="13.5" customHeight="1" x14ac:dyDescent="0.25">
      <c r="A237" s="16"/>
      <c r="B237" s="17"/>
      <c r="C237" s="18"/>
      <c r="D237" s="70"/>
      <c r="E237" s="35" t="s">
        <v>35</v>
      </c>
      <c r="F237" s="90">
        <v>0</v>
      </c>
      <c r="G237" s="90">
        <v>0</v>
      </c>
      <c r="H237" s="90">
        <f t="shared" si="15"/>
        <v>0</v>
      </c>
    </row>
    <row r="238" spans="1:8" ht="13.5" customHeight="1" x14ac:dyDescent="0.25">
      <c r="A238" s="31"/>
      <c r="B238" s="32"/>
      <c r="C238" s="33"/>
      <c r="D238" s="73"/>
      <c r="E238" s="36" t="s">
        <v>50</v>
      </c>
      <c r="F238" s="98">
        <v>17</v>
      </c>
      <c r="G238" s="98">
        <v>0</v>
      </c>
      <c r="H238" s="90">
        <f t="shared" si="15"/>
        <v>17</v>
      </c>
    </row>
    <row r="239" spans="1:8" ht="13.5" customHeight="1" x14ac:dyDescent="0.25">
      <c r="A239" s="23" t="s">
        <v>20</v>
      </c>
      <c r="B239" s="24"/>
      <c r="C239" s="25"/>
      <c r="D239" s="71">
        <f>SUM(D231:D238)</f>
        <v>2615</v>
      </c>
      <c r="E239" s="34"/>
      <c r="F239" s="78">
        <f>SUM(F231:F238)</f>
        <v>47.7</v>
      </c>
      <c r="G239" s="78">
        <f>SUM(G231:G238)</f>
        <v>3</v>
      </c>
      <c r="H239" s="78">
        <f>SUM(H231:H238)</f>
        <v>50.7</v>
      </c>
    </row>
    <row r="240" spans="1:8" ht="13.5" customHeight="1" x14ac:dyDescent="0.25">
      <c r="A240" s="12"/>
      <c r="B240" s="27"/>
      <c r="C240" s="28" t="s">
        <v>37</v>
      </c>
      <c r="D240" s="72">
        <v>4767</v>
      </c>
      <c r="E240" s="29" t="s">
        <v>51</v>
      </c>
      <c r="F240" s="97">
        <v>57.3</v>
      </c>
      <c r="G240" s="97">
        <v>0</v>
      </c>
      <c r="H240" s="97">
        <f>SUM(F240:G240)</f>
        <v>57.3</v>
      </c>
    </row>
    <row r="241" spans="1:8" ht="13.5" customHeight="1" x14ac:dyDescent="0.25">
      <c r="A241" s="16"/>
      <c r="B241" s="17"/>
      <c r="C241" s="18"/>
      <c r="D241" s="70"/>
      <c r="E241" s="30" t="s">
        <v>52</v>
      </c>
      <c r="F241" s="90">
        <v>30.2</v>
      </c>
      <c r="G241" s="90">
        <v>0</v>
      </c>
      <c r="H241" s="90">
        <f>SUM(F241:G241)</f>
        <v>30.2</v>
      </c>
    </row>
    <row r="242" spans="1:8" ht="13.5" customHeight="1" x14ac:dyDescent="0.25">
      <c r="A242" s="16"/>
      <c r="B242" s="17"/>
      <c r="C242" s="18"/>
      <c r="D242" s="70"/>
      <c r="E242" s="35" t="s">
        <v>53</v>
      </c>
      <c r="F242" s="90">
        <v>0</v>
      </c>
      <c r="G242" s="90">
        <v>0</v>
      </c>
      <c r="H242" s="90">
        <f>SUM(F242:G242)</f>
        <v>0</v>
      </c>
    </row>
    <row r="243" spans="1:8" ht="13.5" customHeight="1" x14ac:dyDescent="0.25">
      <c r="A243" s="16"/>
      <c r="B243" s="17"/>
      <c r="C243" s="18"/>
      <c r="D243" s="70"/>
      <c r="E243" s="19" t="s">
        <v>54</v>
      </c>
      <c r="F243" s="92">
        <v>0</v>
      </c>
      <c r="G243" s="92">
        <v>0</v>
      </c>
      <c r="H243" s="92">
        <f>SUM(F243:G243)</f>
        <v>0</v>
      </c>
    </row>
    <row r="244" spans="1:8" ht="13.5" customHeight="1" x14ac:dyDescent="0.25">
      <c r="A244" s="31"/>
      <c r="B244" s="32"/>
      <c r="C244" s="33"/>
      <c r="D244" s="73"/>
      <c r="E244" s="22" t="s">
        <v>42</v>
      </c>
      <c r="F244" s="93">
        <v>0</v>
      </c>
      <c r="G244" s="93">
        <v>0</v>
      </c>
      <c r="H244" s="93">
        <f>SUM(F244:G244)</f>
        <v>0</v>
      </c>
    </row>
    <row r="245" spans="1:8" ht="13.5" customHeight="1" x14ac:dyDescent="0.25">
      <c r="A245" s="23" t="s">
        <v>20</v>
      </c>
      <c r="B245" s="24"/>
      <c r="C245" s="25"/>
      <c r="D245" s="71">
        <f>SUM(D240:D244)</f>
        <v>4767</v>
      </c>
      <c r="E245" s="34"/>
      <c r="F245" s="78">
        <f>SUM(F240:F244)</f>
        <v>87.5</v>
      </c>
      <c r="G245" s="78">
        <f>SUM(G240:G244)</f>
        <v>0</v>
      </c>
      <c r="H245" s="78">
        <f>SUM(H240:H244)</f>
        <v>87.5</v>
      </c>
    </row>
    <row r="246" spans="1:8" ht="22.5" customHeight="1" x14ac:dyDescent="0.25">
      <c r="A246" s="37"/>
      <c r="B246" s="38"/>
      <c r="C246" s="39" t="s">
        <v>43</v>
      </c>
      <c r="D246" s="74">
        <v>129</v>
      </c>
      <c r="E246" s="40" t="s">
        <v>55</v>
      </c>
      <c r="F246" s="100">
        <v>0</v>
      </c>
      <c r="G246" s="100">
        <v>0</v>
      </c>
      <c r="H246" s="112">
        <f>SUM(F246:G246)</f>
        <v>0</v>
      </c>
    </row>
    <row r="247" spans="1:8" ht="13.5" customHeight="1" x14ac:dyDescent="0.25">
      <c r="A247" s="23" t="s">
        <v>20</v>
      </c>
      <c r="B247" s="24"/>
      <c r="C247" s="25"/>
      <c r="D247" s="75">
        <f>SUM(D246)</f>
        <v>129</v>
      </c>
      <c r="E247" s="40"/>
      <c r="F247" s="101">
        <f>SUM(F246)</f>
        <v>0</v>
      </c>
      <c r="G247" s="101">
        <f>SUM(G246)</f>
        <v>0</v>
      </c>
      <c r="H247" s="101">
        <f>SUM(F247:G247)</f>
        <v>0</v>
      </c>
    </row>
    <row r="248" spans="1:8" ht="13.5" customHeight="1" x14ac:dyDescent="0.25">
      <c r="A248" s="12"/>
      <c r="B248" s="27"/>
      <c r="C248" s="28" t="s">
        <v>45</v>
      </c>
      <c r="D248" s="80">
        <v>285749</v>
      </c>
      <c r="E248" s="29" t="s">
        <v>56</v>
      </c>
      <c r="F248" s="97">
        <v>0</v>
      </c>
      <c r="G248" s="97">
        <v>0</v>
      </c>
      <c r="H248" s="106">
        <f>SUM(F248:G248)</f>
        <v>0</v>
      </c>
    </row>
    <row r="249" spans="1:8" ht="13.5" customHeight="1" x14ac:dyDescent="0.25">
      <c r="A249" s="31"/>
      <c r="B249" s="32"/>
      <c r="C249" s="33"/>
      <c r="D249" s="73"/>
      <c r="E249" s="41" t="s">
        <v>57</v>
      </c>
      <c r="F249" s="98">
        <v>0</v>
      </c>
      <c r="G249" s="98">
        <v>0</v>
      </c>
      <c r="H249" s="98">
        <f>SUM(F249:G249)</f>
        <v>0</v>
      </c>
    </row>
    <row r="250" spans="1:8" ht="13.5" customHeight="1" x14ac:dyDescent="0.25">
      <c r="A250" s="23" t="s">
        <v>20</v>
      </c>
      <c r="B250" s="24"/>
      <c r="C250" s="25"/>
      <c r="D250" s="75">
        <f>SUM(D248:D249)</f>
        <v>285749</v>
      </c>
      <c r="E250" s="42"/>
      <c r="F250" s="100">
        <f>SUM(F249)</f>
        <v>0</v>
      </c>
      <c r="G250" s="101">
        <f>SUM(G248:G249)</f>
        <v>0</v>
      </c>
      <c r="H250" s="100">
        <f>SUM(H249)</f>
        <v>0</v>
      </c>
    </row>
    <row r="251" spans="1:8" ht="13.5" customHeight="1" x14ac:dyDescent="0.25">
      <c r="A251" s="53"/>
      <c r="B251" s="54"/>
      <c r="C251" s="61"/>
      <c r="D251" s="83"/>
      <c r="E251" s="45"/>
      <c r="F251" s="108"/>
      <c r="G251" s="108"/>
      <c r="H251" s="109"/>
    </row>
    <row r="252" spans="1:8" ht="13.5" customHeight="1" x14ac:dyDescent="0.25">
      <c r="A252" s="12">
        <v>8</v>
      </c>
      <c r="B252" s="13" t="s">
        <v>65</v>
      </c>
      <c r="C252" s="14" t="s">
        <v>13</v>
      </c>
      <c r="D252" s="77">
        <v>13</v>
      </c>
      <c r="E252" s="15" t="s">
        <v>14</v>
      </c>
      <c r="F252" s="107">
        <v>0</v>
      </c>
      <c r="G252" s="107">
        <v>0</v>
      </c>
      <c r="H252" s="90">
        <f t="shared" ref="H252:H257" si="16">SUM(F252:G252)</f>
        <v>0</v>
      </c>
    </row>
    <row r="253" spans="1:8" ht="13.5" customHeight="1" x14ac:dyDescent="0.25">
      <c r="A253" s="16"/>
      <c r="B253" s="17"/>
      <c r="C253" s="18"/>
      <c r="D253" s="70"/>
      <c r="E253" s="19" t="s">
        <v>15</v>
      </c>
      <c r="F253" s="92">
        <v>0</v>
      </c>
      <c r="G253" s="92">
        <v>0</v>
      </c>
      <c r="H253" s="90">
        <f t="shared" si="16"/>
        <v>0</v>
      </c>
    </row>
    <row r="254" spans="1:8" ht="13.5" customHeight="1" x14ac:dyDescent="0.25">
      <c r="A254" s="16"/>
      <c r="B254" s="17"/>
      <c r="C254" s="18"/>
      <c r="D254" s="70"/>
      <c r="E254" s="20" t="s">
        <v>16</v>
      </c>
      <c r="F254" s="92">
        <v>0</v>
      </c>
      <c r="G254" s="92">
        <v>0</v>
      </c>
      <c r="H254" s="90">
        <f t="shared" si="16"/>
        <v>0</v>
      </c>
    </row>
    <row r="255" spans="1:8" ht="13.5" customHeight="1" x14ac:dyDescent="0.25">
      <c r="A255" s="16"/>
      <c r="B255" s="17"/>
      <c r="C255" s="18"/>
      <c r="D255" s="70"/>
      <c r="E255" s="19" t="s">
        <v>17</v>
      </c>
      <c r="F255" s="92">
        <v>0</v>
      </c>
      <c r="G255" s="92">
        <v>0</v>
      </c>
      <c r="H255" s="90">
        <f t="shared" si="16"/>
        <v>0</v>
      </c>
    </row>
    <row r="256" spans="1:8" ht="13.5" customHeight="1" x14ac:dyDescent="0.25">
      <c r="A256" s="16"/>
      <c r="B256" s="17"/>
      <c r="C256" s="18"/>
      <c r="D256" s="70"/>
      <c r="E256" s="21" t="s">
        <v>18</v>
      </c>
      <c r="F256" s="92">
        <v>0</v>
      </c>
      <c r="G256" s="92">
        <v>0</v>
      </c>
      <c r="H256" s="90">
        <f t="shared" si="16"/>
        <v>0</v>
      </c>
    </row>
    <row r="257" spans="1:8" ht="13.5" customHeight="1" x14ac:dyDescent="0.25">
      <c r="A257" s="31"/>
      <c r="B257" s="32"/>
      <c r="C257" s="33"/>
      <c r="D257" s="73"/>
      <c r="E257" s="22" t="s">
        <v>49</v>
      </c>
      <c r="F257" s="93">
        <v>0</v>
      </c>
      <c r="G257" s="93">
        <v>0</v>
      </c>
      <c r="H257" s="90">
        <f t="shared" si="16"/>
        <v>0</v>
      </c>
    </row>
    <row r="258" spans="1:8" ht="13.5" customHeight="1" x14ac:dyDescent="0.25">
      <c r="A258" s="23" t="s">
        <v>20</v>
      </c>
      <c r="B258" s="24"/>
      <c r="C258" s="25"/>
      <c r="D258" s="78">
        <f>SUM(D252:D257)</f>
        <v>13</v>
      </c>
      <c r="E258" s="26"/>
      <c r="F258" s="78">
        <f>SUM(F252:F257)</f>
        <v>0</v>
      </c>
      <c r="G258" s="78">
        <f>SUM(G252:G257)</f>
        <v>0</v>
      </c>
      <c r="H258" s="78">
        <f>SUM(H252:H257)</f>
        <v>0</v>
      </c>
    </row>
    <row r="259" spans="1:8" ht="13.5" customHeight="1" x14ac:dyDescent="0.25">
      <c r="A259" s="12"/>
      <c r="B259" s="27"/>
      <c r="C259" s="28" t="s">
        <v>21</v>
      </c>
      <c r="D259" s="72">
        <v>44044</v>
      </c>
      <c r="E259" s="29" t="s">
        <v>22</v>
      </c>
      <c r="F259" s="97">
        <v>171.5</v>
      </c>
      <c r="G259" s="97">
        <v>118.1</v>
      </c>
      <c r="H259" s="95">
        <f t="shared" ref="H259:H264" si="17">SUM(F259:G259)</f>
        <v>289.60000000000002</v>
      </c>
    </row>
    <row r="260" spans="1:8" ht="13.5" customHeight="1" x14ac:dyDescent="0.25">
      <c r="A260" s="16"/>
      <c r="B260" s="17"/>
      <c r="C260" s="18"/>
      <c r="D260" s="70"/>
      <c r="E260" s="30" t="s">
        <v>23</v>
      </c>
      <c r="F260" s="90">
        <v>386.6</v>
      </c>
      <c r="G260" s="90">
        <v>207.5</v>
      </c>
      <c r="H260" s="91">
        <f t="shared" si="17"/>
        <v>594.1</v>
      </c>
    </row>
    <row r="261" spans="1:8" ht="13.5" customHeight="1" x14ac:dyDescent="0.25">
      <c r="A261" s="16"/>
      <c r="B261" s="17"/>
      <c r="C261" s="18"/>
      <c r="D261" s="70"/>
      <c r="E261" s="30" t="s">
        <v>24</v>
      </c>
      <c r="F261" s="90">
        <v>109.9</v>
      </c>
      <c r="G261" s="90">
        <v>79</v>
      </c>
      <c r="H261" s="91">
        <f t="shared" si="17"/>
        <v>188.9</v>
      </c>
    </row>
    <row r="262" spans="1:8" ht="13.5" customHeight="1" x14ac:dyDescent="0.25">
      <c r="A262" s="16"/>
      <c r="B262" s="17"/>
      <c r="C262" s="18"/>
      <c r="D262" s="70"/>
      <c r="E262" s="30" t="s">
        <v>25</v>
      </c>
      <c r="F262" s="90">
        <v>101.8</v>
      </c>
      <c r="G262" s="90">
        <v>84.1</v>
      </c>
      <c r="H262" s="90">
        <f t="shared" si="17"/>
        <v>185.89999999999998</v>
      </c>
    </row>
    <row r="263" spans="1:8" ht="13.5" customHeight="1" x14ac:dyDescent="0.25">
      <c r="A263" s="16"/>
      <c r="B263" s="17"/>
      <c r="C263" s="18"/>
      <c r="D263" s="70"/>
      <c r="E263" s="30" t="s">
        <v>26</v>
      </c>
      <c r="F263" s="90">
        <v>0</v>
      </c>
      <c r="G263" s="90">
        <v>0</v>
      </c>
      <c r="H263" s="90">
        <f t="shared" si="17"/>
        <v>0</v>
      </c>
    </row>
    <row r="264" spans="1:8" ht="13.5" customHeight="1" x14ac:dyDescent="0.25">
      <c r="A264" s="31"/>
      <c r="B264" s="32"/>
      <c r="C264" s="33"/>
      <c r="D264" s="73"/>
      <c r="E264" s="22" t="s">
        <v>27</v>
      </c>
      <c r="F264" s="93">
        <v>0</v>
      </c>
      <c r="G264" s="93">
        <v>0</v>
      </c>
      <c r="H264" s="93">
        <f t="shared" si="17"/>
        <v>0</v>
      </c>
    </row>
    <row r="265" spans="1:8" ht="13.5" customHeight="1" x14ac:dyDescent="0.25">
      <c r="A265" s="23" t="s">
        <v>20</v>
      </c>
      <c r="B265" s="24"/>
      <c r="C265" s="25"/>
      <c r="D265" s="71">
        <f>SUM(D259:D264)</f>
        <v>44044</v>
      </c>
      <c r="E265" s="34"/>
      <c r="F265" s="78">
        <f>SUM(F259:F264)</f>
        <v>769.8</v>
      </c>
      <c r="G265" s="78">
        <f>SUM(G259:G264)</f>
        <v>488.70000000000005</v>
      </c>
      <c r="H265" s="78">
        <f>SUM(H259:H264)</f>
        <v>1258.5</v>
      </c>
    </row>
    <row r="266" spans="1:8" ht="13.5" customHeight="1" x14ac:dyDescent="0.25">
      <c r="A266" s="12"/>
      <c r="B266" s="27"/>
      <c r="C266" s="28" t="s">
        <v>28</v>
      </c>
      <c r="D266" s="72">
        <v>259</v>
      </c>
      <c r="E266" s="29" t="s">
        <v>29</v>
      </c>
      <c r="F266" s="97">
        <v>0</v>
      </c>
      <c r="G266" s="97">
        <v>0</v>
      </c>
      <c r="H266" s="90">
        <f t="shared" ref="H266:H273" si="18">SUM(F266:G266)</f>
        <v>0</v>
      </c>
    </row>
    <row r="267" spans="1:8" ht="13.5" customHeight="1" x14ac:dyDescent="0.25">
      <c r="A267" s="16"/>
      <c r="B267" s="17"/>
      <c r="C267" s="18"/>
      <c r="D267" s="70"/>
      <c r="E267" s="20" t="s">
        <v>30</v>
      </c>
      <c r="F267" s="90">
        <v>0</v>
      </c>
      <c r="G267" s="90">
        <v>0</v>
      </c>
      <c r="H267" s="90">
        <f t="shared" si="18"/>
        <v>0</v>
      </c>
    </row>
    <row r="268" spans="1:8" ht="13.5" customHeight="1" x14ac:dyDescent="0.25">
      <c r="A268" s="16"/>
      <c r="B268" s="17"/>
      <c r="C268" s="18"/>
      <c r="D268" s="70"/>
      <c r="E268" s="30" t="s">
        <v>31</v>
      </c>
      <c r="F268" s="90">
        <v>0</v>
      </c>
      <c r="G268" s="90">
        <v>0</v>
      </c>
      <c r="H268" s="90">
        <f t="shared" si="18"/>
        <v>0</v>
      </c>
    </row>
    <row r="269" spans="1:8" ht="13.5" customHeight="1" x14ac:dyDescent="0.25">
      <c r="A269" s="16"/>
      <c r="B269" s="17"/>
      <c r="C269" s="18"/>
      <c r="D269" s="70"/>
      <c r="E269" s="30" t="s">
        <v>32</v>
      </c>
      <c r="F269" s="90">
        <v>0</v>
      </c>
      <c r="G269" s="90">
        <v>0</v>
      </c>
      <c r="H269" s="90">
        <f t="shared" si="18"/>
        <v>0</v>
      </c>
    </row>
    <row r="270" spans="1:8" ht="13.5" customHeight="1" x14ac:dyDescent="0.25">
      <c r="A270" s="16"/>
      <c r="B270" s="17"/>
      <c r="C270" s="18"/>
      <c r="D270" s="70"/>
      <c r="E270" s="30" t="s">
        <v>33</v>
      </c>
      <c r="F270" s="90">
        <v>0</v>
      </c>
      <c r="G270" s="90">
        <v>0</v>
      </c>
      <c r="H270" s="90">
        <f t="shared" si="18"/>
        <v>0</v>
      </c>
    </row>
    <row r="271" spans="1:8" ht="13.5" customHeight="1" x14ac:dyDescent="0.25">
      <c r="A271" s="16"/>
      <c r="B271" s="17"/>
      <c r="C271" s="18"/>
      <c r="D271" s="70"/>
      <c r="E271" s="30" t="s">
        <v>34</v>
      </c>
      <c r="F271" s="90">
        <v>0</v>
      </c>
      <c r="G271" s="90">
        <v>0</v>
      </c>
      <c r="H271" s="90">
        <f t="shared" si="18"/>
        <v>0</v>
      </c>
    </row>
    <row r="272" spans="1:8" ht="13.5" customHeight="1" x14ac:dyDescent="0.25">
      <c r="A272" s="16"/>
      <c r="B272" s="17"/>
      <c r="C272" s="18"/>
      <c r="D272" s="70"/>
      <c r="E272" s="35" t="s">
        <v>35</v>
      </c>
      <c r="F272" s="90">
        <v>0</v>
      </c>
      <c r="G272" s="90">
        <v>0</v>
      </c>
      <c r="H272" s="90">
        <f t="shared" si="18"/>
        <v>0</v>
      </c>
    </row>
    <row r="273" spans="1:8" ht="13.5" customHeight="1" x14ac:dyDescent="0.25">
      <c r="A273" s="31"/>
      <c r="B273" s="32"/>
      <c r="C273" s="33"/>
      <c r="D273" s="73"/>
      <c r="E273" s="36" t="s">
        <v>50</v>
      </c>
      <c r="F273" s="98">
        <v>0</v>
      </c>
      <c r="G273" s="98">
        <v>0</v>
      </c>
      <c r="H273" s="90">
        <f t="shared" si="18"/>
        <v>0</v>
      </c>
    </row>
    <row r="274" spans="1:8" ht="13.5" customHeight="1" x14ac:dyDescent="0.25">
      <c r="A274" s="23" t="s">
        <v>20</v>
      </c>
      <c r="B274" s="24"/>
      <c r="C274" s="25"/>
      <c r="D274" s="71">
        <f>SUM(D266:D273)</f>
        <v>259</v>
      </c>
      <c r="E274" s="34"/>
      <c r="F274" s="78">
        <f>SUM(F266:F273)</f>
        <v>0</v>
      </c>
      <c r="G274" s="78">
        <f>SUM(G266:G273)</f>
        <v>0</v>
      </c>
      <c r="H274" s="78">
        <f>SUM(H266:H273)</f>
        <v>0</v>
      </c>
    </row>
    <row r="275" spans="1:8" ht="13.5" customHeight="1" x14ac:dyDescent="0.25">
      <c r="A275" s="12"/>
      <c r="B275" s="27"/>
      <c r="C275" s="28" t="s">
        <v>37</v>
      </c>
      <c r="D275" s="72">
        <v>348</v>
      </c>
      <c r="E275" s="29" t="s">
        <v>51</v>
      </c>
      <c r="F275" s="97">
        <v>0</v>
      </c>
      <c r="G275" s="97">
        <v>0</v>
      </c>
      <c r="H275" s="97">
        <f>SUM(F275:G275)</f>
        <v>0</v>
      </c>
    </row>
    <row r="276" spans="1:8" ht="13.5" customHeight="1" x14ac:dyDescent="0.25">
      <c r="A276" s="16"/>
      <c r="B276" s="17"/>
      <c r="C276" s="18"/>
      <c r="D276" s="70"/>
      <c r="E276" s="30" t="s">
        <v>52</v>
      </c>
      <c r="F276" s="90">
        <v>0</v>
      </c>
      <c r="G276" s="90">
        <v>0</v>
      </c>
      <c r="H276" s="90">
        <f t="shared" ref="H276:H300" si="19">SUM(F276:G276)</f>
        <v>0</v>
      </c>
    </row>
    <row r="277" spans="1:8" ht="13.5" customHeight="1" x14ac:dyDescent="0.25">
      <c r="A277" s="16"/>
      <c r="B277" s="17"/>
      <c r="C277" s="18"/>
      <c r="D277" s="70"/>
      <c r="E277" s="35" t="s">
        <v>53</v>
      </c>
      <c r="F277" s="90">
        <v>0</v>
      </c>
      <c r="G277" s="90">
        <v>0</v>
      </c>
      <c r="H277" s="90">
        <f t="shared" si="19"/>
        <v>0</v>
      </c>
    </row>
    <row r="278" spans="1:8" ht="13.5" customHeight="1" x14ac:dyDescent="0.25">
      <c r="A278" s="16"/>
      <c r="B278" s="17"/>
      <c r="C278" s="18"/>
      <c r="D278" s="70"/>
      <c r="E278" s="19" t="s">
        <v>54</v>
      </c>
      <c r="F278" s="92">
        <v>0</v>
      </c>
      <c r="G278" s="92">
        <v>0</v>
      </c>
      <c r="H278" s="90">
        <f t="shared" si="19"/>
        <v>0</v>
      </c>
    </row>
    <row r="279" spans="1:8" ht="13.5" customHeight="1" x14ac:dyDescent="0.25">
      <c r="A279" s="31"/>
      <c r="B279" s="32"/>
      <c r="C279" s="33"/>
      <c r="D279" s="73"/>
      <c r="E279" s="22" t="s">
        <v>42</v>
      </c>
      <c r="F279" s="93">
        <v>0</v>
      </c>
      <c r="G279" s="93">
        <v>0</v>
      </c>
      <c r="H279" s="112">
        <f t="shared" si="19"/>
        <v>0</v>
      </c>
    </row>
    <row r="280" spans="1:8" ht="13.5" customHeight="1" x14ac:dyDescent="0.25">
      <c r="A280" s="23" t="s">
        <v>20</v>
      </c>
      <c r="B280" s="24"/>
      <c r="C280" s="25"/>
      <c r="D280" s="71">
        <f>SUM(D275:D279)</f>
        <v>348</v>
      </c>
      <c r="E280" s="34"/>
      <c r="F280" s="78">
        <f>SUM(F275:F279)</f>
        <v>0</v>
      </c>
      <c r="G280" s="78">
        <f>SUM(G275:G279)</f>
        <v>0</v>
      </c>
      <c r="H280" s="101">
        <f t="shared" si="19"/>
        <v>0</v>
      </c>
    </row>
    <row r="281" spans="1:8" ht="22.5" customHeight="1" x14ac:dyDescent="0.25">
      <c r="A281" s="37"/>
      <c r="B281" s="38"/>
      <c r="C281" s="39" t="s">
        <v>43</v>
      </c>
      <c r="D281" s="74">
        <v>1</v>
      </c>
      <c r="E281" s="40" t="s">
        <v>55</v>
      </c>
      <c r="F281" s="100">
        <v>0</v>
      </c>
      <c r="G281" s="100">
        <v>0</v>
      </c>
      <c r="H281" s="100">
        <f t="shared" si="19"/>
        <v>0</v>
      </c>
    </row>
    <row r="282" spans="1:8" ht="13.5" customHeight="1" x14ac:dyDescent="0.25">
      <c r="A282" s="23" t="s">
        <v>20</v>
      </c>
      <c r="B282" s="24"/>
      <c r="C282" s="25"/>
      <c r="D282" s="75">
        <f>SUM(D281)</f>
        <v>1</v>
      </c>
      <c r="E282" s="40"/>
      <c r="F282" s="101">
        <v>0</v>
      </c>
      <c r="G282" s="101">
        <v>0</v>
      </c>
      <c r="H282" s="101">
        <f t="shared" si="19"/>
        <v>0</v>
      </c>
    </row>
    <row r="283" spans="1:8" ht="13.5" customHeight="1" x14ac:dyDescent="0.25">
      <c r="A283" s="12"/>
      <c r="B283" s="27"/>
      <c r="C283" s="28" t="s">
        <v>45</v>
      </c>
      <c r="D283" s="80">
        <v>38185</v>
      </c>
      <c r="E283" s="29" t="s">
        <v>56</v>
      </c>
      <c r="F283" s="97">
        <v>0</v>
      </c>
      <c r="G283" s="97">
        <v>0</v>
      </c>
      <c r="H283" s="106">
        <f t="shared" si="19"/>
        <v>0</v>
      </c>
    </row>
    <row r="284" spans="1:8" ht="13.5" customHeight="1" x14ac:dyDescent="0.25">
      <c r="A284" s="31"/>
      <c r="B284" s="32"/>
      <c r="C284" s="33"/>
      <c r="D284" s="73"/>
      <c r="E284" s="41" t="s">
        <v>57</v>
      </c>
      <c r="F284" s="98">
        <v>0</v>
      </c>
      <c r="G284" s="98">
        <v>0</v>
      </c>
      <c r="H284" s="112">
        <f t="shared" si="19"/>
        <v>0</v>
      </c>
    </row>
    <row r="285" spans="1:8" ht="13.5" customHeight="1" x14ac:dyDescent="0.25">
      <c r="A285" s="23" t="s">
        <v>20</v>
      </c>
      <c r="B285" s="24"/>
      <c r="C285" s="25"/>
      <c r="D285" s="75">
        <f>SUM(D283:D284)</f>
        <v>38185</v>
      </c>
      <c r="E285" s="42"/>
      <c r="F285" s="101">
        <f>SUM(F283:F284)</f>
        <v>0</v>
      </c>
      <c r="G285" s="101">
        <f>SUM(G283:G284)</f>
        <v>0</v>
      </c>
      <c r="H285" s="101">
        <f t="shared" si="19"/>
        <v>0</v>
      </c>
    </row>
    <row r="286" spans="1:8" ht="13.5" customHeight="1" x14ac:dyDescent="0.25">
      <c r="A286" s="59"/>
      <c r="B286" s="59"/>
      <c r="C286" s="59"/>
      <c r="D286" s="81"/>
      <c r="E286" s="5"/>
      <c r="F286" s="115"/>
      <c r="G286" s="115"/>
      <c r="H286" s="115"/>
    </row>
    <row r="287" spans="1:8" ht="13.5" customHeight="1" x14ac:dyDescent="0.25">
      <c r="A287" s="59"/>
      <c r="B287" s="59"/>
      <c r="C287" s="59"/>
      <c r="D287" s="81"/>
      <c r="E287" s="5"/>
      <c r="F287" s="115"/>
      <c r="G287" s="115"/>
      <c r="H287" s="115"/>
    </row>
    <row r="288" spans="1:8" ht="13.5" customHeight="1" x14ac:dyDescent="0.25">
      <c r="A288" s="12">
        <v>9</v>
      </c>
      <c r="B288" s="51" t="s">
        <v>66</v>
      </c>
      <c r="C288" s="14" t="s">
        <v>13</v>
      </c>
      <c r="D288" s="77">
        <v>708</v>
      </c>
      <c r="E288" s="15" t="s">
        <v>14</v>
      </c>
      <c r="F288" s="107">
        <v>0</v>
      </c>
      <c r="G288" s="107">
        <v>0</v>
      </c>
      <c r="H288" s="97">
        <f t="shared" si="19"/>
        <v>0</v>
      </c>
    </row>
    <row r="289" spans="1:8" ht="13.5" customHeight="1" x14ac:dyDescent="0.25">
      <c r="A289" s="16"/>
      <c r="B289" s="17"/>
      <c r="C289" s="18"/>
      <c r="D289" s="70"/>
      <c r="E289" s="19" t="s">
        <v>15</v>
      </c>
      <c r="F289" s="92">
        <v>0</v>
      </c>
      <c r="G289" s="92">
        <v>0</v>
      </c>
      <c r="H289" s="90">
        <f t="shared" si="19"/>
        <v>0</v>
      </c>
    </row>
    <row r="290" spans="1:8" ht="13.5" customHeight="1" x14ac:dyDescent="0.25">
      <c r="A290" s="16"/>
      <c r="B290" s="17"/>
      <c r="C290" s="18"/>
      <c r="D290" s="70"/>
      <c r="E290" s="20" t="s">
        <v>16</v>
      </c>
      <c r="F290" s="92">
        <v>0</v>
      </c>
      <c r="G290" s="92">
        <v>0</v>
      </c>
      <c r="H290" s="90">
        <f t="shared" si="19"/>
        <v>0</v>
      </c>
    </row>
    <row r="291" spans="1:8" ht="13.5" customHeight="1" x14ac:dyDescent="0.25">
      <c r="A291" s="16"/>
      <c r="B291" s="17"/>
      <c r="C291" s="18"/>
      <c r="D291" s="70"/>
      <c r="E291" s="19" t="s">
        <v>17</v>
      </c>
      <c r="F291" s="92">
        <v>0</v>
      </c>
      <c r="G291" s="92">
        <v>0</v>
      </c>
      <c r="H291" s="90">
        <f t="shared" si="19"/>
        <v>0</v>
      </c>
    </row>
    <row r="292" spans="1:8" ht="13.5" customHeight="1" x14ac:dyDescent="0.25">
      <c r="A292" s="16"/>
      <c r="B292" s="17"/>
      <c r="C292" s="18"/>
      <c r="D292" s="70"/>
      <c r="E292" s="21" t="s">
        <v>18</v>
      </c>
      <c r="F292" s="92">
        <v>0</v>
      </c>
      <c r="G292" s="92">
        <v>0</v>
      </c>
      <c r="H292" s="90">
        <f t="shared" si="19"/>
        <v>0</v>
      </c>
    </row>
    <row r="293" spans="1:8" ht="13.5" customHeight="1" x14ac:dyDescent="0.25">
      <c r="A293" s="31"/>
      <c r="B293" s="32"/>
      <c r="C293" s="33"/>
      <c r="D293" s="73"/>
      <c r="E293" s="22" t="s">
        <v>49</v>
      </c>
      <c r="F293" s="93">
        <v>0</v>
      </c>
      <c r="G293" s="93">
        <v>0</v>
      </c>
      <c r="H293" s="112">
        <f t="shared" si="19"/>
        <v>0</v>
      </c>
    </row>
    <row r="294" spans="1:8" ht="13.5" customHeight="1" x14ac:dyDescent="0.25">
      <c r="A294" s="23" t="s">
        <v>20</v>
      </c>
      <c r="B294" s="24"/>
      <c r="C294" s="25"/>
      <c r="D294" s="78">
        <f>SUM(D288:D293)</f>
        <v>708</v>
      </c>
      <c r="E294" s="26"/>
      <c r="F294" s="78">
        <f>SUM(F288:F293)</f>
        <v>0</v>
      </c>
      <c r="G294" s="78">
        <f>SUM(G288:G293)</f>
        <v>0</v>
      </c>
      <c r="H294" s="101">
        <f t="shared" si="19"/>
        <v>0</v>
      </c>
    </row>
    <row r="295" spans="1:8" ht="13.5" customHeight="1" x14ac:dyDescent="0.25">
      <c r="A295" s="12"/>
      <c r="B295" s="27"/>
      <c r="C295" s="28" t="s">
        <v>21</v>
      </c>
      <c r="D295" s="72">
        <v>97192</v>
      </c>
      <c r="E295" s="29" t="s">
        <v>22</v>
      </c>
      <c r="F295" s="97">
        <v>238</v>
      </c>
      <c r="G295" s="97">
        <v>0</v>
      </c>
      <c r="H295" s="95">
        <f t="shared" si="19"/>
        <v>238</v>
      </c>
    </row>
    <row r="296" spans="1:8" ht="13.5" customHeight="1" x14ac:dyDescent="0.25">
      <c r="A296" s="16"/>
      <c r="B296" s="17"/>
      <c r="C296" s="18"/>
      <c r="D296" s="70"/>
      <c r="E296" s="30" t="s">
        <v>23</v>
      </c>
      <c r="F296" s="91">
        <v>1100</v>
      </c>
      <c r="G296" s="90">
        <v>358</v>
      </c>
      <c r="H296" s="91">
        <f t="shared" si="19"/>
        <v>1458</v>
      </c>
    </row>
    <row r="297" spans="1:8" ht="13.5" customHeight="1" x14ac:dyDescent="0.25">
      <c r="A297" s="16"/>
      <c r="B297" s="17"/>
      <c r="C297" s="18"/>
      <c r="D297" s="70"/>
      <c r="E297" s="30" t="s">
        <v>24</v>
      </c>
      <c r="F297" s="91">
        <v>400</v>
      </c>
      <c r="G297" s="90">
        <v>271</v>
      </c>
      <c r="H297" s="91">
        <f t="shared" si="19"/>
        <v>671</v>
      </c>
    </row>
    <row r="298" spans="1:8" ht="13.5" customHeight="1" x14ac:dyDescent="0.25">
      <c r="A298" s="31"/>
      <c r="B298" s="32"/>
      <c r="C298" s="33"/>
      <c r="D298" s="73"/>
      <c r="E298" s="41" t="s">
        <v>25</v>
      </c>
      <c r="F298" s="98">
        <v>291</v>
      </c>
      <c r="G298" s="98">
        <v>480</v>
      </c>
      <c r="H298" s="98">
        <f t="shared" si="19"/>
        <v>771</v>
      </c>
    </row>
    <row r="299" spans="1:8" ht="13.5" customHeight="1" x14ac:dyDescent="0.25">
      <c r="A299" s="16"/>
      <c r="B299" s="17"/>
      <c r="C299" s="18"/>
      <c r="D299" s="70"/>
      <c r="E299" s="62" t="s">
        <v>26</v>
      </c>
      <c r="F299" s="106">
        <v>0</v>
      </c>
      <c r="G299" s="106">
        <v>0</v>
      </c>
      <c r="H299" s="106">
        <f t="shared" si="19"/>
        <v>0</v>
      </c>
    </row>
    <row r="300" spans="1:8" ht="13.5" customHeight="1" x14ac:dyDescent="0.25">
      <c r="A300" s="31"/>
      <c r="B300" s="32"/>
      <c r="C300" s="33"/>
      <c r="D300" s="73"/>
      <c r="E300" s="22" t="s">
        <v>27</v>
      </c>
      <c r="F300" s="93">
        <v>14</v>
      </c>
      <c r="G300" s="93">
        <v>2</v>
      </c>
      <c r="H300" s="93">
        <f t="shared" si="19"/>
        <v>16</v>
      </c>
    </row>
    <row r="301" spans="1:8" ht="13.5" customHeight="1" x14ac:dyDescent="0.25">
      <c r="A301" s="23" t="s">
        <v>20</v>
      </c>
      <c r="B301" s="24"/>
      <c r="C301" s="25"/>
      <c r="D301" s="71">
        <f>SUM(D295:D300)</f>
        <v>97192</v>
      </c>
      <c r="E301" s="34"/>
      <c r="F301" s="78">
        <f>SUM(F295:F300)</f>
        <v>2043</v>
      </c>
      <c r="G301" s="78">
        <f>SUM(G295:G300)</f>
        <v>1111</v>
      </c>
      <c r="H301" s="78">
        <f>SUM(H295:H300)</f>
        <v>3154</v>
      </c>
    </row>
    <row r="302" spans="1:8" ht="13.5" customHeight="1" x14ac:dyDescent="0.25">
      <c r="A302" s="12"/>
      <c r="B302" s="27"/>
      <c r="C302" s="28" t="s">
        <v>28</v>
      </c>
      <c r="D302" s="72">
        <v>2267</v>
      </c>
      <c r="E302" s="29" t="s">
        <v>29</v>
      </c>
      <c r="F302" s="95">
        <v>0</v>
      </c>
      <c r="G302" s="97">
        <v>8.1</v>
      </c>
      <c r="H302" s="97">
        <f t="shared" ref="H302:H309" si="20">SUM(F302:G302)</f>
        <v>8.1</v>
      </c>
    </row>
    <row r="303" spans="1:8" ht="13.5" customHeight="1" x14ac:dyDescent="0.25">
      <c r="A303" s="16"/>
      <c r="B303" s="17"/>
      <c r="C303" s="18"/>
      <c r="D303" s="70"/>
      <c r="E303" s="20" t="s">
        <v>30</v>
      </c>
      <c r="F303" s="91">
        <v>0</v>
      </c>
      <c r="G303" s="91">
        <v>0</v>
      </c>
      <c r="H303" s="90">
        <f t="shared" si="20"/>
        <v>0</v>
      </c>
    </row>
    <row r="304" spans="1:8" ht="13.5" customHeight="1" x14ac:dyDescent="0.25">
      <c r="A304" s="16"/>
      <c r="B304" s="17"/>
      <c r="C304" s="18"/>
      <c r="D304" s="70"/>
      <c r="E304" s="30" t="s">
        <v>31</v>
      </c>
      <c r="F304" s="90">
        <v>4</v>
      </c>
      <c r="G304" s="90">
        <v>1</v>
      </c>
      <c r="H304" s="90">
        <f t="shared" si="20"/>
        <v>5</v>
      </c>
    </row>
    <row r="305" spans="1:8" ht="13.5" customHeight="1" x14ac:dyDescent="0.25">
      <c r="A305" s="16"/>
      <c r="B305" s="17"/>
      <c r="C305" s="18"/>
      <c r="D305" s="70"/>
      <c r="E305" s="30" t="s">
        <v>32</v>
      </c>
      <c r="F305" s="90">
        <v>3</v>
      </c>
      <c r="G305" s="90">
        <v>0</v>
      </c>
      <c r="H305" s="90">
        <f t="shared" si="20"/>
        <v>3</v>
      </c>
    </row>
    <row r="306" spans="1:8" ht="13.5" customHeight="1" x14ac:dyDescent="0.25">
      <c r="A306" s="16"/>
      <c r="B306" s="17"/>
      <c r="C306" s="18"/>
      <c r="D306" s="70"/>
      <c r="E306" s="30" t="s">
        <v>33</v>
      </c>
      <c r="F306" s="90">
        <v>3</v>
      </c>
      <c r="G306" s="90">
        <v>0</v>
      </c>
      <c r="H306" s="90">
        <f t="shared" si="20"/>
        <v>3</v>
      </c>
    </row>
    <row r="307" spans="1:8" ht="13.5" customHeight="1" x14ac:dyDescent="0.25">
      <c r="A307" s="16"/>
      <c r="B307" s="17"/>
      <c r="C307" s="18"/>
      <c r="D307" s="70"/>
      <c r="E307" s="30" t="s">
        <v>34</v>
      </c>
      <c r="F307" s="90">
        <v>3</v>
      </c>
      <c r="G307" s="91">
        <v>0</v>
      </c>
      <c r="H307" s="90">
        <f t="shared" si="20"/>
        <v>3</v>
      </c>
    </row>
    <row r="308" spans="1:8" ht="13.5" customHeight="1" x14ac:dyDescent="0.25">
      <c r="A308" s="16"/>
      <c r="B308" s="17"/>
      <c r="C308" s="18"/>
      <c r="D308" s="70"/>
      <c r="E308" s="35" t="s">
        <v>35</v>
      </c>
      <c r="F308" s="90">
        <v>0</v>
      </c>
      <c r="G308" s="90">
        <v>0</v>
      </c>
      <c r="H308" s="90">
        <f t="shared" si="20"/>
        <v>0</v>
      </c>
    </row>
    <row r="309" spans="1:8" ht="13.5" customHeight="1" x14ac:dyDescent="0.25">
      <c r="A309" s="31"/>
      <c r="B309" s="32"/>
      <c r="C309" s="33"/>
      <c r="D309" s="73"/>
      <c r="E309" s="36" t="s">
        <v>50</v>
      </c>
      <c r="F309" s="98">
        <v>0</v>
      </c>
      <c r="G309" s="98">
        <v>0</v>
      </c>
      <c r="H309" s="90">
        <f t="shared" si="20"/>
        <v>0</v>
      </c>
    </row>
    <row r="310" spans="1:8" ht="13.5" customHeight="1" x14ac:dyDescent="0.25">
      <c r="A310" s="23" t="s">
        <v>20</v>
      </c>
      <c r="B310" s="24"/>
      <c r="C310" s="25"/>
      <c r="D310" s="71">
        <f>SUM(D302:D309)</f>
        <v>2267</v>
      </c>
      <c r="E310" s="34"/>
      <c r="F310" s="78">
        <f>SUM(F302:F309)</f>
        <v>13</v>
      </c>
      <c r="G310" s="78">
        <f>SUM(G302:G309)</f>
        <v>9.1</v>
      </c>
      <c r="H310" s="78">
        <f>SUM(H302:H309)</f>
        <v>22.1</v>
      </c>
    </row>
    <row r="311" spans="1:8" ht="13.5" customHeight="1" x14ac:dyDescent="0.25">
      <c r="A311" s="12"/>
      <c r="B311" s="27"/>
      <c r="C311" s="28" t="s">
        <v>37</v>
      </c>
      <c r="D311" s="72">
        <v>125</v>
      </c>
      <c r="E311" s="29" t="s">
        <v>51</v>
      </c>
      <c r="F311" s="97">
        <v>0</v>
      </c>
      <c r="G311" s="97">
        <v>0</v>
      </c>
      <c r="H311" s="97">
        <f>SUM(F311:G311)</f>
        <v>0</v>
      </c>
    </row>
    <row r="312" spans="1:8" ht="13.5" customHeight="1" x14ac:dyDescent="0.25">
      <c r="A312" s="16"/>
      <c r="B312" s="17"/>
      <c r="C312" s="18"/>
      <c r="D312" s="70"/>
      <c r="E312" s="30" t="s">
        <v>52</v>
      </c>
      <c r="F312" s="90">
        <v>0</v>
      </c>
      <c r="G312" s="90">
        <v>0</v>
      </c>
      <c r="H312" s="90">
        <f>SUM(F312:G312)</f>
        <v>0</v>
      </c>
    </row>
    <row r="313" spans="1:8" ht="13.5" customHeight="1" x14ac:dyDescent="0.25">
      <c r="A313" s="16"/>
      <c r="B313" s="17"/>
      <c r="C313" s="18"/>
      <c r="D313" s="70"/>
      <c r="E313" s="35" t="s">
        <v>53</v>
      </c>
      <c r="F313" s="90">
        <v>0</v>
      </c>
      <c r="G313" s="90">
        <v>0</v>
      </c>
      <c r="H313" s="90">
        <f>SUM(F313:G313)</f>
        <v>0</v>
      </c>
    </row>
    <row r="314" spans="1:8" ht="13.5" customHeight="1" x14ac:dyDescent="0.25">
      <c r="A314" s="16"/>
      <c r="B314" s="17"/>
      <c r="C314" s="18"/>
      <c r="D314" s="70"/>
      <c r="E314" s="19" t="s">
        <v>54</v>
      </c>
      <c r="F314" s="92">
        <v>0</v>
      </c>
      <c r="G314" s="92">
        <v>0</v>
      </c>
      <c r="H314" s="92">
        <f>SUM(F314:G314)</f>
        <v>0</v>
      </c>
    </row>
    <row r="315" spans="1:8" ht="13.5" customHeight="1" x14ac:dyDescent="0.25">
      <c r="A315" s="31"/>
      <c r="B315" s="32"/>
      <c r="C315" s="33"/>
      <c r="D315" s="73"/>
      <c r="E315" s="22" t="s">
        <v>42</v>
      </c>
      <c r="F315" s="93">
        <v>0</v>
      </c>
      <c r="G315" s="93">
        <v>0</v>
      </c>
      <c r="H315" s="93">
        <f>SUM(F315:G315)</f>
        <v>0</v>
      </c>
    </row>
    <row r="316" spans="1:8" ht="13.5" customHeight="1" x14ac:dyDescent="0.25">
      <c r="A316" s="23" t="s">
        <v>20</v>
      </c>
      <c r="B316" s="24"/>
      <c r="C316" s="25"/>
      <c r="D316" s="71">
        <f>SUM(D311:D315)</f>
        <v>125</v>
      </c>
      <c r="E316" s="34"/>
      <c r="F316" s="78">
        <f>SUM(F311:F315)</f>
        <v>0</v>
      </c>
      <c r="G316" s="78">
        <f>SUM(G311:G315)</f>
        <v>0</v>
      </c>
      <c r="H316" s="78">
        <f>SUM(H311:H315)</f>
        <v>0</v>
      </c>
    </row>
    <row r="317" spans="1:8" ht="24.75" customHeight="1" x14ac:dyDescent="0.25">
      <c r="A317" s="37"/>
      <c r="B317" s="38"/>
      <c r="C317" s="39" t="s">
        <v>43</v>
      </c>
      <c r="D317" s="74">
        <v>372</v>
      </c>
      <c r="E317" s="40" t="s">
        <v>55</v>
      </c>
      <c r="F317" s="100">
        <v>0</v>
      </c>
      <c r="G317" s="100">
        <v>0</v>
      </c>
      <c r="H317" s="90">
        <f>SUM(F317:G317)</f>
        <v>0</v>
      </c>
    </row>
    <row r="318" spans="1:8" ht="13.5" customHeight="1" x14ac:dyDescent="0.25">
      <c r="A318" s="23" t="s">
        <v>20</v>
      </c>
      <c r="B318" s="24"/>
      <c r="C318" s="25"/>
      <c r="D318" s="75">
        <f>SUM(D317)</f>
        <v>372</v>
      </c>
      <c r="E318" s="40"/>
      <c r="F318" s="101">
        <v>0</v>
      </c>
      <c r="G318" s="101">
        <v>0</v>
      </c>
      <c r="H318" s="101">
        <v>0</v>
      </c>
    </row>
    <row r="319" spans="1:8" ht="13.5" customHeight="1" x14ac:dyDescent="0.25">
      <c r="A319" s="12"/>
      <c r="B319" s="27"/>
      <c r="C319" s="28" t="s">
        <v>45</v>
      </c>
      <c r="D319" s="80">
        <v>41218</v>
      </c>
      <c r="E319" s="29" t="s">
        <v>56</v>
      </c>
      <c r="F319" s="97">
        <v>0</v>
      </c>
      <c r="G319" s="97">
        <v>0</v>
      </c>
      <c r="H319" s="97">
        <f>SUM(F319:G319)</f>
        <v>0</v>
      </c>
    </row>
    <row r="320" spans="1:8" ht="13.5" customHeight="1" x14ac:dyDescent="0.25">
      <c r="A320" s="31"/>
      <c r="B320" s="32"/>
      <c r="C320" s="33"/>
      <c r="D320" s="73"/>
      <c r="E320" s="41" t="s">
        <v>57</v>
      </c>
      <c r="F320" s="98">
        <v>0</v>
      </c>
      <c r="G320" s="98">
        <v>0</v>
      </c>
      <c r="H320" s="98">
        <f>SUM(F320:G320)</f>
        <v>0</v>
      </c>
    </row>
    <row r="321" spans="1:8" ht="13.5" customHeight="1" x14ac:dyDescent="0.25">
      <c r="A321" s="23" t="s">
        <v>20</v>
      </c>
      <c r="B321" s="24"/>
      <c r="C321" s="25"/>
      <c r="D321" s="75">
        <f>SUM(D319:D320)</f>
        <v>41218</v>
      </c>
      <c r="E321" s="42"/>
      <c r="F321" s="101">
        <f>SUM(F320)</f>
        <v>0</v>
      </c>
      <c r="G321" s="101">
        <f>SUM(G320)</f>
        <v>0</v>
      </c>
      <c r="H321" s="101">
        <f>SUM(H320)</f>
        <v>0</v>
      </c>
    </row>
    <row r="322" spans="1:8" ht="13.5" customHeight="1" x14ac:dyDescent="0.25">
      <c r="A322" s="43"/>
      <c r="B322" s="44"/>
      <c r="C322" s="38"/>
      <c r="D322" s="76"/>
      <c r="E322" s="45"/>
      <c r="F322" s="76"/>
      <c r="G322" s="76"/>
      <c r="H322" s="117"/>
    </row>
    <row r="323" spans="1:8" ht="13.5" customHeight="1" x14ac:dyDescent="0.25">
      <c r="A323" s="12">
        <v>10</v>
      </c>
      <c r="B323" s="13" t="s">
        <v>67</v>
      </c>
      <c r="C323" s="14" t="s">
        <v>13</v>
      </c>
      <c r="D323" s="77">
        <v>682</v>
      </c>
      <c r="E323" s="15" t="s">
        <v>14</v>
      </c>
      <c r="F323" s="107">
        <v>0</v>
      </c>
      <c r="G323" s="107">
        <v>0</v>
      </c>
      <c r="H323" s="106">
        <f t="shared" ref="H323:H328" si="21">SUM(F323:G323)</f>
        <v>0</v>
      </c>
    </row>
    <row r="324" spans="1:8" ht="13.5" customHeight="1" x14ac:dyDescent="0.25">
      <c r="A324" s="16"/>
      <c r="B324" s="17"/>
      <c r="C324" s="18"/>
      <c r="D324" s="70"/>
      <c r="E324" s="19" t="s">
        <v>15</v>
      </c>
      <c r="F324" s="92">
        <v>0</v>
      </c>
      <c r="G324" s="92">
        <v>0</v>
      </c>
      <c r="H324" s="90">
        <f t="shared" si="21"/>
        <v>0</v>
      </c>
    </row>
    <row r="325" spans="1:8" ht="13.5" customHeight="1" x14ac:dyDescent="0.25">
      <c r="A325" s="16"/>
      <c r="B325" s="17"/>
      <c r="C325" s="18"/>
      <c r="D325" s="70"/>
      <c r="E325" s="20" t="s">
        <v>16</v>
      </c>
      <c r="F325" s="92">
        <v>0</v>
      </c>
      <c r="G325" s="92">
        <v>0</v>
      </c>
      <c r="H325" s="90">
        <f t="shared" si="21"/>
        <v>0</v>
      </c>
    </row>
    <row r="326" spans="1:8" ht="13.5" customHeight="1" x14ac:dyDescent="0.25">
      <c r="A326" s="16"/>
      <c r="B326" s="17"/>
      <c r="C326" s="18"/>
      <c r="D326" s="70"/>
      <c r="E326" s="19" t="s">
        <v>17</v>
      </c>
      <c r="F326" s="92">
        <v>0</v>
      </c>
      <c r="G326" s="92">
        <v>0</v>
      </c>
      <c r="H326" s="90">
        <f t="shared" si="21"/>
        <v>0</v>
      </c>
    </row>
    <row r="327" spans="1:8" ht="13.5" customHeight="1" x14ac:dyDescent="0.25">
      <c r="A327" s="16"/>
      <c r="B327" s="17"/>
      <c r="C327" s="18"/>
      <c r="D327" s="70"/>
      <c r="E327" s="21" t="s">
        <v>18</v>
      </c>
      <c r="F327" s="92">
        <v>0</v>
      </c>
      <c r="G327" s="92">
        <v>0</v>
      </c>
      <c r="H327" s="90">
        <f t="shared" si="21"/>
        <v>0</v>
      </c>
    </row>
    <row r="328" spans="1:8" ht="13.5" customHeight="1" x14ac:dyDescent="0.25">
      <c r="A328" s="31"/>
      <c r="B328" s="32"/>
      <c r="C328" s="33"/>
      <c r="D328" s="73"/>
      <c r="E328" s="22" t="s">
        <v>49</v>
      </c>
      <c r="F328" s="93">
        <v>0</v>
      </c>
      <c r="G328" s="93">
        <v>0</v>
      </c>
      <c r="H328" s="90">
        <f t="shared" si="21"/>
        <v>0</v>
      </c>
    </row>
    <row r="329" spans="1:8" ht="13.5" customHeight="1" x14ac:dyDescent="0.25">
      <c r="A329" s="23" t="s">
        <v>20</v>
      </c>
      <c r="B329" s="24"/>
      <c r="C329" s="25"/>
      <c r="D329" s="78">
        <f>SUM(D323:D328)</f>
        <v>682</v>
      </c>
      <c r="E329" s="26"/>
      <c r="F329" s="78">
        <f>SUM(F323:F328)</f>
        <v>0</v>
      </c>
      <c r="G329" s="78">
        <f>SUM(G323:G328)</f>
        <v>0</v>
      </c>
      <c r="H329" s="78">
        <f>SUM(H323:H328)</f>
        <v>0</v>
      </c>
    </row>
    <row r="330" spans="1:8" ht="13.5" customHeight="1" x14ac:dyDescent="0.25">
      <c r="A330" s="12"/>
      <c r="B330" s="27"/>
      <c r="C330" s="28" t="s">
        <v>21</v>
      </c>
      <c r="D330" s="72">
        <v>33369</v>
      </c>
      <c r="E330" s="29" t="s">
        <v>22</v>
      </c>
      <c r="F330" s="97">
        <v>0</v>
      </c>
      <c r="G330" s="97">
        <v>0</v>
      </c>
      <c r="H330" s="95">
        <f t="shared" ref="H330:H335" si="22">SUM(F330:G330)</f>
        <v>0</v>
      </c>
    </row>
    <row r="331" spans="1:8" ht="13.5" customHeight="1" x14ac:dyDescent="0.25">
      <c r="A331" s="16"/>
      <c r="B331" s="17"/>
      <c r="C331" s="18"/>
      <c r="D331" s="70"/>
      <c r="E331" s="30" t="s">
        <v>23</v>
      </c>
      <c r="F331" s="90">
        <v>2.6</v>
      </c>
      <c r="G331" s="90">
        <v>2.2000000000000002</v>
      </c>
      <c r="H331" s="91">
        <f t="shared" si="22"/>
        <v>4.8000000000000007</v>
      </c>
    </row>
    <row r="332" spans="1:8" ht="13.5" customHeight="1" x14ac:dyDescent="0.25">
      <c r="A332" s="16"/>
      <c r="B332" s="17"/>
      <c r="C332" s="18"/>
      <c r="D332" s="70"/>
      <c r="E332" s="30" t="s">
        <v>24</v>
      </c>
      <c r="F332" s="90">
        <v>0</v>
      </c>
      <c r="G332" s="90">
        <v>0</v>
      </c>
      <c r="H332" s="91">
        <f t="shared" si="22"/>
        <v>0</v>
      </c>
    </row>
    <row r="333" spans="1:8" ht="13.5" customHeight="1" x14ac:dyDescent="0.25">
      <c r="A333" s="16"/>
      <c r="B333" s="17"/>
      <c r="C333" s="18"/>
      <c r="D333" s="70"/>
      <c r="E333" s="30" t="s">
        <v>25</v>
      </c>
      <c r="F333" s="90">
        <v>0</v>
      </c>
      <c r="G333" s="90">
        <v>0</v>
      </c>
      <c r="H333" s="90">
        <f t="shared" si="22"/>
        <v>0</v>
      </c>
    </row>
    <row r="334" spans="1:8" ht="13.5" customHeight="1" x14ac:dyDescent="0.25">
      <c r="A334" s="16"/>
      <c r="B334" s="17"/>
      <c r="C334" s="18"/>
      <c r="D334" s="70"/>
      <c r="E334" s="30" t="s">
        <v>26</v>
      </c>
      <c r="F334" s="90">
        <v>0</v>
      </c>
      <c r="G334" s="90">
        <v>0</v>
      </c>
      <c r="H334" s="90">
        <f t="shared" si="22"/>
        <v>0</v>
      </c>
    </row>
    <row r="335" spans="1:8" ht="13.5" customHeight="1" x14ac:dyDescent="0.25">
      <c r="A335" s="31"/>
      <c r="B335" s="32"/>
      <c r="C335" s="33"/>
      <c r="D335" s="73"/>
      <c r="E335" s="22" t="s">
        <v>27</v>
      </c>
      <c r="F335" s="93">
        <v>0</v>
      </c>
      <c r="G335" s="93">
        <v>0</v>
      </c>
      <c r="H335" s="93">
        <f t="shared" si="22"/>
        <v>0</v>
      </c>
    </row>
    <row r="336" spans="1:8" ht="13.5" customHeight="1" x14ac:dyDescent="0.25">
      <c r="A336" s="23" t="s">
        <v>20</v>
      </c>
      <c r="B336" s="24"/>
      <c r="C336" s="25"/>
      <c r="D336" s="71">
        <f>SUM(D330:D335)</f>
        <v>33369</v>
      </c>
      <c r="E336" s="34"/>
      <c r="F336" s="78">
        <f>SUM(F330:F335)</f>
        <v>2.6</v>
      </c>
      <c r="G336" s="78">
        <f>SUM(G330:G335)</f>
        <v>2.2000000000000002</v>
      </c>
      <c r="H336" s="78">
        <f>SUM(H330:H335)</f>
        <v>4.8000000000000007</v>
      </c>
    </row>
    <row r="337" spans="1:8" ht="13.5" customHeight="1" x14ac:dyDescent="0.25">
      <c r="A337" s="12"/>
      <c r="B337" s="27"/>
      <c r="C337" s="28" t="s">
        <v>28</v>
      </c>
      <c r="D337" s="72">
        <v>13</v>
      </c>
      <c r="E337" s="29" t="s">
        <v>29</v>
      </c>
      <c r="F337" s="97">
        <v>0</v>
      </c>
      <c r="G337" s="97">
        <v>0</v>
      </c>
      <c r="H337" s="90">
        <f t="shared" ref="H337:H344" si="23">SUM(F337:G337)</f>
        <v>0</v>
      </c>
    </row>
    <row r="338" spans="1:8" ht="13.5" customHeight="1" x14ac:dyDescent="0.25">
      <c r="A338" s="16"/>
      <c r="B338" s="17"/>
      <c r="C338" s="18"/>
      <c r="D338" s="70"/>
      <c r="E338" s="20" t="s">
        <v>30</v>
      </c>
      <c r="F338" s="90">
        <v>0</v>
      </c>
      <c r="G338" s="90">
        <v>0</v>
      </c>
      <c r="H338" s="90">
        <f t="shared" si="23"/>
        <v>0</v>
      </c>
    </row>
    <row r="339" spans="1:8" ht="13.5" customHeight="1" x14ac:dyDescent="0.25">
      <c r="A339" s="16"/>
      <c r="B339" s="17"/>
      <c r="C339" s="18"/>
      <c r="D339" s="70"/>
      <c r="E339" s="30" t="s">
        <v>31</v>
      </c>
      <c r="F339" s="90">
        <v>0</v>
      </c>
      <c r="G339" s="90">
        <v>0</v>
      </c>
      <c r="H339" s="90">
        <f t="shared" si="23"/>
        <v>0</v>
      </c>
    </row>
    <row r="340" spans="1:8" ht="13.5" customHeight="1" x14ac:dyDescent="0.25">
      <c r="A340" s="16"/>
      <c r="B340" s="17"/>
      <c r="C340" s="18"/>
      <c r="D340" s="70"/>
      <c r="E340" s="30" t="s">
        <v>32</v>
      </c>
      <c r="F340" s="90">
        <v>0</v>
      </c>
      <c r="G340" s="90">
        <v>0</v>
      </c>
      <c r="H340" s="90">
        <f t="shared" si="23"/>
        <v>0</v>
      </c>
    </row>
    <row r="341" spans="1:8" ht="13.5" customHeight="1" x14ac:dyDescent="0.25">
      <c r="A341" s="16"/>
      <c r="B341" s="17"/>
      <c r="C341" s="18"/>
      <c r="D341" s="70"/>
      <c r="E341" s="30" t="s">
        <v>33</v>
      </c>
      <c r="F341" s="90">
        <v>0</v>
      </c>
      <c r="G341" s="90">
        <v>0</v>
      </c>
      <c r="H341" s="90">
        <f t="shared" si="23"/>
        <v>0</v>
      </c>
    </row>
    <row r="342" spans="1:8" ht="13.5" customHeight="1" x14ac:dyDescent="0.25">
      <c r="A342" s="16"/>
      <c r="B342" s="17"/>
      <c r="C342" s="18"/>
      <c r="D342" s="70"/>
      <c r="E342" s="30" t="s">
        <v>34</v>
      </c>
      <c r="F342" s="90">
        <v>0</v>
      </c>
      <c r="G342" s="90">
        <v>0</v>
      </c>
      <c r="H342" s="90">
        <f t="shared" si="23"/>
        <v>0</v>
      </c>
    </row>
    <row r="343" spans="1:8" ht="13.5" customHeight="1" x14ac:dyDescent="0.25">
      <c r="A343" s="16"/>
      <c r="B343" s="17"/>
      <c r="C343" s="18"/>
      <c r="D343" s="70"/>
      <c r="E343" s="35" t="s">
        <v>35</v>
      </c>
      <c r="F343" s="90">
        <v>0</v>
      </c>
      <c r="G343" s="90">
        <v>0</v>
      </c>
      <c r="H343" s="90">
        <f t="shared" si="23"/>
        <v>0</v>
      </c>
    </row>
    <row r="344" spans="1:8" ht="13.5" customHeight="1" x14ac:dyDescent="0.25">
      <c r="A344" s="31"/>
      <c r="B344" s="32"/>
      <c r="C344" s="33"/>
      <c r="D344" s="73"/>
      <c r="E344" s="36" t="s">
        <v>50</v>
      </c>
      <c r="F344" s="98">
        <v>0</v>
      </c>
      <c r="G344" s="98">
        <v>0</v>
      </c>
      <c r="H344" s="90">
        <f t="shared" si="23"/>
        <v>0</v>
      </c>
    </row>
    <row r="345" spans="1:8" ht="13.5" customHeight="1" x14ac:dyDescent="0.25">
      <c r="A345" s="23" t="s">
        <v>20</v>
      </c>
      <c r="B345" s="24"/>
      <c r="C345" s="25"/>
      <c r="D345" s="71">
        <f>SUM(D337:D344)</f>
        <v>13</v>
      </c>
      <c r="E345" s="34"/>
      <c r="F345" s="78">
        <f>SUM(F337:F344)</f>
        <v>0</v>
      </c>
      <c r="G345" s="78">
        <f>SUM(G337:G344)</f>
        <v>0</v>
      </c>
      <c r="H345" s="78">
        <f>SUM(H337:H344)</f>
        <v>0</v>
      </c>
    </row>
    <row r="346" spans="1:8" ht="13.5" customHeight="1" x14ac:dyDescent="0.25">
      <c r="A346" s="12"/>
      <c r="B346" s="27"/>
      <c r="C346" s="28" t="s">
        <v>37</v>
      </c>
      <c r="D346" s="84">
        <v>0</v>
      </c>
      <c r="E346" s="29" t="s">
        <v>51</v>
      </c>
      <c r="F346" s="97">
        <v>0</v>
      </c>
      <c r="G346" s="97">
        <v>0</v>
      </c>
      <c r="H346" s="90">
        <f>SUM(F346:G346)</f>
        <v>0</v>
      </c>
    </row>
    <row r="347" spans="1:8" ht="13.5" customHeight="1" x14ac:dyDescent="0.25">
      <c r="A347" s="16"/>
      <c r="B347" s="17"/>
      <c r="C347" s="18"/>
      <c r="D347" s="70"/>
      <c r="E347" s="30" t="s">
        <v>52</v>
      </c>
      <c r="F347" s="90">
        <v>0</v>
      </c>
      <c r="G347" s="90">
        <v>0</v>
      </c>
      <c r="H347" s="90">
        <f>SUM(F347:G347)</f>
        <v>0</v>
      </c>
    </row>
    <row r="348" spans="1:8" ht="13.5" customHeight="1" x14ac:dyDescent="0.25">
      <c r="A348" s="16"/>
      <c r="B348" s="17"/>
      <c r="C348" s="18"/>
      <c r="D348" s="70"/>
      <c r="E348" s="35" t="s">
        <v>53</v>
      </c>
      <c r="F348" s="90">
        <v>0</v>
      </c>
      <c r="G348" s="90">
        <v>0</v>
      </c>
      <c r="H348" s="90">
        <f>SUM(F348:G348)</f>
        <v>0</v>
      </c>
    </row>
    <row r="349" spans="1:8" ht="13.5" customHeight="1" x14ac:dyDescent="0.25">
      <c r="A349" s="16"/>
      <c r="B349" s="17"/>
      <c r="C349" s="18"/>
      <c r="D349" s="70"/>
      <c r="E349" s="19" t="s">
        <v>54</v>
      </c>
      <c r="F349" s="92">
        <v>0</v>
      </c>
      <c r="G349" s="92">
        <v>0</v>
      </c>
      <c r="H349" s="90">
        <f>SUM(F349:G349)</f>
        <v>0</v>
      </c>
    </row>
    <row r="350" spans="1:8" ht="13.5" customHeight="1" x14ac:dyDescent="0.25">
      <c r="A350" s="31"/>
      <c r="B350" s="32"/>
      <c r="C350" s="33"/>
      <c r="D350" s="73"/>
      <c r="E350" s="22" t="s">
        <v>42</v>
      </c>
      <c r="F350" s="93">
        <v>0</v>
      </c>
      <c r="G350" s="93">
        <v>0</v>
      </c>
      <c r="H350" s="90">
        <f>SUM(F350:G350)</f>
        <v>0</v>
      </c>
    </row>
    <row r="351" spans="1:8" ht="13.5" customHeight="1" x14ac:dyDescent="0.25">
      <c r="A351" s="23" t="s">
        <v>20</v>
      </c>
      <c r="B351" s="24"/>
      <c r="C351" s="25"/>
      <c r="D351" s="71">
        <f>SUM(D346:D350)</f>
        <v>0</v>
      </c>
      <c r="E351" s="34"/>
      <c r="F351" s="78">
        <f>SUM(F346:F350)</f>
        <v>0</v>
      </c>
      <c r="G351" s="78">
        <f>SUM(G346:G350)</f>
        <v>0</v>
      </c>
      <c r="H351" s="78">
        <f>SUM(H346:H350)</f>
        <v>0</v>
      </c>
    </row>
    <row r="352" spans="1:8" ht="21.75" customHeight="1" x14ac:dyDescent="0.25">
      <c r="A352" s="37"/>
      <c r="B352" s="38"/>
      <c r="C352" s="39" t="s">
        <v>43</v>
      </c>
      <c r="D352" s="74">
        <v>37</v>
      </c>
      <c r="E352" s="40" t="s">
        <v>55</v>
      </c>
      <c r="F352" s="100">
        <v>0</v>
      </c>
      <c r="G352" s="100">
        <v>0</v>
      </c>
      <c r="H352" s="90">
        <f>SUM(F352:G352)</f>
        <v>0</v>
      </c>
    </row>
    <row r="353" spans="1:8" ht="13.5" customHeight="1" x14ac:dyDescent="0.25">
      <c r="A353" s="23" t="s">
        <v>20</v>
      </c>
      <c r="B353" s="24"/>
      <c r="C353" s="25"/>
      <c r="D353" s="75">
        <f>SUM(D352)</f>
        <v>37</v>
      </c>
      <c r="E353" s="40"/>
      <c r="F353" s="101">
        <v>0</v>
      </c>
      <c r="G353" s="101">
        <v>0</v>
      </c>
      <c r="H353" s="101">
        <f>H352</f>
        <v>0</v>
      </c>
    </row>
    <row r="354" spans="1:8" ht="13.5" customHeight="1" x14ac:dyDescent="0.25">
      <c r="A354" s="12"/>
      <c r="B354" s="27"/>
      <c r="C354" s="28" t="s">
        <v>45</v>
      </c>
      <c r="D354" s="80">
        <v>6404</v>
      </c>
      <c r="E354" s="29" t="s">
        <v>56</v>
      </c>
      <c r="F354" s="97">
        <v>0</v>
      </c>
      <c r="G354" s="97">
        <v>0</v>
      </c>
      <c r="H354" s="90">
        <f>SUM(F354:G354)</f>
        <v>0</v>
      </c>
    </row>
    <row r="355" spans="1:8" ht="13.5" customHeight="1" x14ac:dyDescent="0.25">
      <c r="A355" s="31"/>
      <c r="B355" s="32"/>
      <c r="C355" s="33"/>
      <c r="D355" s="73"/>
      <c r="E355" s="41" t="s">
        <v>57</v>
      </c>
      <c r="F355" s="98">
        <v>0</v>
      </c>
      <c r="G355" s="98">
        <v>0</v>
      </c>
      <c r="H355" s="90">
        <f>SUM(F355:G355)</f>
        <v>0</v>
      </c>
    </row>
    <row r="356" spans="1:8" ht="13.5" customHeight="1" x14ac:dyDescent="0.25">
      <c r="A356" s="8" t="s">
        <v>20</v>
      </c>
      <c r="B356" s="8"/>
      <c r="C356" s="8"/>
      <c r="D356" s="75">
        <f>SUM(D354:D355)</f>
        <v>6404</v>
      </c>
      <c r="E356" s="42"/>
      <c r="F356" s="101">
        <f>SUM(F355)</f>
        <v>0</v>
      </c>
      <c r="G356" s="101">
        <f>SUM(G355)</f>
        <v>0</v>
      </c>
      <c r="H356" s="101">
        <f>SUM(H355)</f>
        <v>0</v>
      </c>
    </row>
    <row r="357" spans="1:8" ht="13.5" customHeight="1" x14ac:dyDescent="0.25">
      <c r="A357" s="59"/>
      <c r="B357" s="59"/>
      <c r="C357" s="59"/>
      <c r="D357" s="81"/>
      <c r="E357" s="5"/>
      <c r="F357" s="115"/>
      <c r="G357" s="115"/>
      <c r="H357" s="115"/>
    </row>
    <row r="358" spans="1:8" ht="13.5" customHeight="1" x14ac:dyDescent="0.25">
      <c r="A358" s="59"/>
      <c r="B358" s="59"/>
      <c r="C358" s="60"/>
      <c r="D358" s="82"/>
      <c r="E358" s="5"/>
      <c r="F358" s="116"/>
      <c r="G358" s="116"/>
      <c r="H358" s="116"/>
    </row>
    <row r="359" spans="1:8" ht="13.5" customHeight="1" x14ac:dyDescent="0.25">
      <c r="A359" s="12">
        <v>11</v>
      </c>
      <c r="B359" s="13" t="s">
        <v>68</v>
      </c>
      <c r="C359" s="14" t="s">
        <v>13</v>
      </c>
      <c r="D359" s="77">
        <v>131</v>
      </c>
      <c r="E359" s="15" t="s">
        <v>14</v>
      </c>
      <c r="F359" s="107">
        <v>0</v>
      </c>
      <c r="G359" s="107">
        <v>0</v>
      </c>
      <c r="H359" s="97">
        <f t="shared" ref="H359:H364" si="24">SUM(F359:G359)</f>
        <v>0</v>
      </c>
    </row>
    <row r="360" spans="1:8" ht="13.5" customHeight="1" x14ac:dyDescent="0.25">
      <c r="A360" s="16"/>
      <c r="B360" s="17"/>
      <c r="C360" s="18"/>
      <c r="D360" s="70"/>
      <c r="E360" s="19" t="s">
        <v>15</v>
      </c>
      <c r="F360" s="92">
        <v>0</v>
      </c>
      <c r="G360" s="92">
        <v>0</v>
      </c>
      <c r="H360" s="90">
        <f t="shared" si="24"/>
        <v>0</v>
      </c>
    </row>
    <row r="361" spans="1:8" ht="13.5" customHeight="1" x14ac:dyDescent="0.25">
      <c r="A361" s="16"/>
      <c r="B361" s="17"/>
      <c r="C361" s="18"/>
      <c r="D361" s="70"/>
      <c r="E361" s="20" t="s">
        <v>16</v>
      </c>
      <c r="F361" s="92">
        <v>0</v>
      </c>
      <c r="G361" s="92">
        <v>0</v>
      </c>
      <c r="H361" s="90">
        <f t="shared" si="24"/>
        <v>0</v>
      </c>
    </row>
    <row r="362" spans="1:8" ht="13.5" customHeight="1" x14ac:dyDescent="0.25">
      <c r="A362" s="16"/>
      <c r="B362" s="17"/>
      <c r="C362" s="18"/>
      <c r="D362" s="70"/>
      <c r="E362" s="19" t="s">
        <v>17</v>
      </c>
      <c r="F362" s="92">
        <v>0</v>
      </c>
      <c r="G362" s="92">
        <v>0</v>
      </c>
      <c r="H362" s="90">
        <f t="shared" si="24"/>
        <v>0</v>
      </c>
    </row>
    <row r="363" spans="1:8" ht="13.5" customHeight="1" x14ac:dyDescent="0.25">
      <c r="A363" s="16"/>
      <c r="B363" s="17"/>
      <c r="C363" s="18"/>
      <c r="D363" s="70"/>
      <c r="E363" s="21" t="s">
        <v>18</v>
      </c>
      <c r="F363" s="92">
        <v>0</v>
      </c>
      <c r="G363" s="92">
        <v>0</v>
      </c>
      <c r="H363" s="90">
        <f t="shared" si="24"/>
        <v>0</v>
      </c>
    </row>
    <row r="364" spans="1:8" ht="13.5" customHeight="1" x14ac:dyDescent="0.25">
      <c r="A364" s="31"/>
      <c r="B364" s="32"/>
      <c r="C364" s="33"/>
      <c r="D364" s="73"/>
      <c r="E364" s="22" t="s">
        <v>49</v>
      </c>
      <c r="F364" s="93">
        <v>0</v>
      </c>
      <c r="G364" s="93">
        <v>0</v>
      </c>
      <c r="H364" s="90">
        <f t="shared" si="24"/>
        <v>0</v>
      </c>
    </row>
    <row r="365" spans="1:8" ht="13.5" customHeight="1" x14ac:dyDescent="0.25">
      <c r="A365" s="23" t="s">
        <v>20</v>
      </c>
      <c r="B365" s="24"/>
      <c r="C365" s="25"/>
      <c r="D365" s="78">
        <f>SUM(D359:D364)</f>
        <v>131</v>
      </c>
      <c r="E365" s="26"/>
      <c r="F365" s="78">
        <f>SUM(F359:F364)</f>
        <v>0</v>
      </c>
      <c r="G365" s="78">
        <f>SUM(G359:G364)</f>
        <v>0</v>
      </c>
      <c r="H365" s="78">
        <f>SUM(H359:H364)</f>
        <v>0</v>
      </c>
    </row>
    <row r="366" spans="1:8" ht="13.5" customHeight="1" x14ac:dyDescent="0.25">
      <c r="A366" s="12"/>
      <c r="B366" s="27"/>
      <c r="C366" s="28" t="s">
        <v>21</v>
      </c>
      <c r="D366" s="72">
        <v>49310</v>
      </c>
      <c r="E366" s="29" t="s">
        <v>22</v>
      </c>
      <c r="F366" s="97">
        <v>57.5</v>
      </c>
      <c r="G366" s="97">
        <v>0</v>
      </c>
      <c r="H366" s="95">
        <f t="shared" ref="H366:H371" si="25">SUM(F366:G366)</f>
        <v>57.5</v>
      </c>
    </row>
    <row r="367" spans="1:8" ht="13.5" customHeight="1" x14ac:dyDescent="0.25">
      <c r="A367" s="16"/>
      <c r="B367" s="17"/>
      <c r="C367" s="18"/>
      <c r="D367" s="70"/>
      <c r="E367" s="30" t="s">
        <v>23</v>
      </c>
      <c r="F367" s="90">
        <v>94.8</v>
      </c>
      <c r="G367" s="90">
        <v>32</v>
      </c>
      <c r="H367" s="91">
        <f t="shared" si="25"/>
        <v>126.8</v>
      </c>
    </row>
    <row r="368" spans="1:8" ht="13.5" customHeight="1" x14ac:dyDescent="0.25">
      <c r="A368" s="16"/>
      <c r="B368" s="17"/>
      <c r="C368" s="18"/>
      <c r="D368" s="70"/>
      <c r="E368" s="30" t="s">
        <v>24</v>
      </c>
      <c r="F368" s="90">
        <v>0</v>
      </c>
      <c r="G368" s="90">
        <v>0</v>
      </c>
      <c r="H368" s="91">
        <f t="shared" si="25"/>
        <v>0</v>
      </c>
    </row>
    <row r="369" spans="1:8" ht="13.5" customHeight="1" x14ac:dyDescent="0.25">
      <c r="A369" s="16"/>
      <c r="B369" s="17"/>
      <c r="C369" s="18"/>
      <c r="D369" s="70"/>
      <c r="E369" s="30" t="s">
        <v>25</v>
      </c>
      <c r="F369" s="90">
        <v>0</v>
      </c>
      <c r="G369" s="91">
        <v>0</v>
      </c>
      <c r="H369" s="90">
        <f t="shared" si="25"/>
        <v>0</v>
      </c>
    </row>
    <row r="370" spans="1:8" ht="13.5" customHeight="1" x14ac:dyDescent="0.25">
      <c r="A370" s="16"/>
      <c r="B370" s="17"/>
      <c r="C370" s="18"/>
      <c r="D370" s="70"/>
      <c r="E370" s="30" t="s">
        <v>26</v>
      </c>
      <c r="F370" s="90">
        <v>0</v>
      </c>
      <c r="G370" s="90">
        <v>0</v>
      </c>
      <c r="H370" s="90">
        <f t="shared" si="25"/>
        <v>0</v>
      </c>
    </row>
    <row r="371" spans="1:8" ht="13.5" customHeight="1" x14ac:dyDescent="0.25">
      <c r="A371" s="31"/>
      <c r="B371" s="32"/>
      <c r="C371" s="33"/>
      <c r="D371" s="73"/>
      <c r="E371" s="22" t="s">
        <v>27</v>
      </c>
      <c r="F371" s="93">
        <v>0</v>
      </c>
      <c r="G371" s="94">
        <v>0</v>
      </c>
      <c r="H371" s="93">
        <f t="shared" si="25"/>
        <v>0</v>
      </c>
    </row>
    <row r="372" spans="1:8" ht="13.5" customHeight="1" x14ac:dyDescent="0.25">
      <c r="A372" s="23" t="s">
        <v>20</v>
      </c>
      <c r="B372" s="24"/>
      <c r="C372" s="25"/>
      <c r="D372" s="71">
        <f>SUM(D366:D371)</f>
        <v>49310</v>
      </c>
      <c r="E372" s="34"/>
      <c r="F372" s="78">
        <f>SUM(F366:F371)</f>
        <v>152.30000000000001</v>
      </c>
      <c r="G372" s="78">
        <f>SUM(G366:G371)</f>
        <v>32</v>
      </c>
      <c r="H372" s="78">
        <f>SUM(H366:H371)</f>
        <v>184.3</v>
      </c>
    </row>
    <row r="373" spans="1:8" ht="13.5" customHeight="1" x14ac:dyDescent="0.25">
      <c r="A373" s="12"/>
      <c r="B373" s="27"/>
      <c r="C373" s="28" t="s">
        <v>28</v>
      </c>
      <c r="D373" s="72">
        <v>38</v>
      </c>
      <c r="E373" s="29" t="s">
        <v>29</v>
      </c>
      <c r="F373" s="97">
        <v>0</v>
      </c>
      <c r="G373" s="97">
        <v>0</v>
      </c>
      <c r="H373" s="97">
        <f t="shared" ref="H373:H380" si="26">SUM(F373:G373)</f>
        <v>0</v>
      </c>
    </row>
    <row r="374" spans="1:8" ht="13.5" customHeight="1" x14ac:dyDescent="0.25">
      <c r="A374" s="16"/>
      <c r="B374" s="17"/>
      <c r="C374" s="18"/>
      <c r="D374" s="70"/>
      <c r="E374" s="20" t="s">
        <v>30</v>
      </c>
      <c r="F374" s="90">
        <v>0</v>
      </c>
      <c r="G374" s="90">
        <v>0</v>
      </c>
      <c r="H374" s="90">
        <f t="shared" si="26"/>
        <v>0</v>
      </c>
    </row>
    <row r="375" spans="1:8" ht="13.5" customHeight="1" x14ac:dyDescent="0.25">
      <c r="A375" s="16"/>
      <c r="B375" s="17"/>
      <c r="C375" s="18"/>
      <c r="D375" s="70"/>
      <c r="E375" s="30" t="s">
        <v>31</v>
      </c>
      <c r="F375" s="90">
        <v>0</v>
      </c>
      <c r="G375" s="90">
        <v>0</v>
      </c>
      <c r="H375" s="90">
        <f t="shared" si="26"/>
        <v>0</v>
      </c>
    </row>
    <row r="376" spans="1:8" ht="13.5" customHeight="1" x14ac:dyDescent="0.25">
      <c r="A376" s="16"/>
      <c r="B376" s="17"/>
      <c r="C376" s="18"/>
      <c r="D376" s="70"/>
      <c r="E376" s="30" t="s">
        <v>32</v>
      </c>
      <c r="F376" s="90">
        <v>0</v>
      </c>
      <c r="G376" s="90">
        <v>0</v>
      </c>
      <c r="H376" s="90">
        <f t="shared" si="26"/>
        <v>0</v>
      </c>
    </row>
    <row r="377" spans="1:8" ht="13.5" customHeight="1" x14ac:dyDescent="0.25">
      <c r="A377" s="16"/>
      <c r="B377" s="17"/>
      <c r="C377" s="18"/>
      <c r="D377" s="70"/>
      <c r="E377" s="30" t="s">
        <v>33</v>
      </c>
      <c r="F377" s="90">
        <v>0</v>
      </c>
      <c r="G377" s="90">
        <v>0</v>
      </c>
      <c r="H377" s="90">
        <f t="shared" si="26"/>
        <v>0</v>
      </c>
    </row>
    <row r="378" spans="1:8" ht="13.5" customHeight="1" x14ac:dyDescent="0.25">
      <c r="A378" s="16"/>
      <c r="B378" s="17"/>
      <c r="C378" s="18"/>
      <c r="D378" s="70"/>
      <c r="E378" s="30" t="s">
        <v>34</v>
      </c>
      <c r="F378" s="90">
        <v>0</v>
      </c>
      <c r="G378" s="90">
        <v>0</v>
      </c>
      <c r="H378" s="90">
        <f t="shared" si="26"/>
        <v>0</v>
      </c>
    </row>
    <row r="379" spans="1:8" ht="13.5" customHeight="1" x14ac:dyDescent="0.25">
      <c r="A379" s="16"/>
      <c r="B379" s="17"/>
      <c r="C379" s="18"/>
      <c r="D379" s="70"/>
      <c r="E379" s="35" t="s">
        <v>35</v>
      </c>
      <c r="F379" s="90">
        <v>0</v>
      </c>
      <c r="G379" s="90">
        <v>0</v>
      </c>
      <c r="H379" s="90">
        <f t="shared" si="26"/>
        <v>0</v>
      </c>
    </row>
    <row r="380" spans="1:8" ht="13.5" customHeight="1" x14ac:dyDescent="0.25">
      <c r="A380" s="31"/>
      <c r="B380" s="32"/>
      <c r="C380" s="33"/>
      <c r="D380" s="73"/>
      <c r="E380" s="36" t="s">
        <v>50</v>
      </c>
      <c r="F380" s="98">
        <v>0</v>
      </c>
      <c r="G380" s="98">
        <v>0</v>
      </c>
      <c r="H380" s="90">
        <f t="shared" si="26"/>
        <v>0</v>
      </c>
    </row>
    <row r="381" spans="1:8" ht="13.5" customHeight="1" x14ac:dyDescent="0.25">
      <c r="A381" s="23" t="s">
        <v>20</v>
      </c>
      <c r="B381" s="24"/>
      <c r="C381" s="25"/>
      <c r="D381" s="71">
        <f>SUM(D373:D380)</f>
        <v>38</v>
      </c>
      <c r="E381" s="34"/>
      <c r="F381" s="78">
        <f>SUM(F373:F380)</f>
        <v>0</v>
      </c>
      <c r="G381" s="78">
        <f>SUM(G373:G380)</f>
        <v>0</v>
      </c>
      <c r="H381" s="78">
        <f>SUM(H373:H380)</f>
        <v>0</v>
      </c>
    </row>
    <row r="382" spans="1:8" ht="13.5" customHeight="1" x14ac:dyDescent="0.25">
      <c r="A382" s="12"/>
      <c r="B382" s="27"/>
      <c r="C382" s="28" t="s">
        <v>37</v>
      </c>
      <c r="D382" s="84">
        <v>245</v>
      </c>
      <c r="E382" s="29" t="s">
        <v>51</v>
      </c>
      <c r="F382" s="97">
        <v>0</v>
      </c>
      <c r="G382" s="97">
        <v>0</v>
      </c>
      <c r="H382" s="90">
        <f>SUM(F382:G382)</f>
        <v>0</v>
      </c>
    </row>
    <row r="383" spans="1:8" ht="13.5" customHeight="1" x14ac:dyDescent="0.25">
      <c r="A383" s="16"/>
      <c r="B383" s="17"/>
      <c r="C383" s="18"/>
      <c r="D383" s="70"/>
      <c r="E383" s="30" t="s">
        <v>52</v>
      </c>
      <c r="F383" s="90">
        <v>0</v>
      </c>
      <c r="G383" s="90">
        <v>0</v>
      </c>
      <c r="H383" s="90">
        <f>SUM(F383:G383)</f>
        <v>0</v>
      </c>
    </row>
    <row r="384" spans="1:8" ht="13.5" customHeight="1" x14ac:dyDescent="0.25">
      <c r="A384" s="16"/>
      <c r="B384" s="17"/>
      <c r="C384" s="18"/>
      <c r="D384" s="70"/>
      <c r="E384" s="35" t="s">
        <v>53</v>
      </c>
      <c r="F384" s="90">
        <v>0</v>
      </c>
      <c r="G384" s="90">
        <v>0</v>
      </c>
      <c r="H384" s="90">
        <f>SUM(F384:G384)</f>
        <v>0</v>
      </c>
    </row>
    <row r="385" spans="1:8" ht="13.5" customHeight="1" x14ac:dyDescent="0.25">
      <c r="A385" s="16"/>
      <c r="B385" s="17"/>
      <c r="C385" s="18"/>
      <c r="D385" s="70"/>
      <c r="E385" s="19" t="s">
        <v>54</v>
      </c>
      <c r="F385" s="92">
        <v>0</v>
      </c>
      <c r="G385" s="92">
        <v>0</v>
      </c>
      <c r="H385" s="90">
        <f>SUM(F385:G385)</f>
        <v>0</v>
      </c>
    </row>
    <row r="386" spans="1:8" ht="13.5" customHeight="1" x14ac:dyDescent="0.25">
      <c r="A386" s="31"/>
      <c r="B386" s="32"/>
      <c r="C386" s="33"/>
      <c r="D386" s="73"/>
      <c r="E386" s="22" t="s">
        <v>42</v>
      </c>
      <c r="F386" s="93">
        <v>0</v>
      </c>
      <c r="G386" s="93">
        <v>0</v>
      </c>
      <c r="H386" s="90">
        <f>SUM(F386:G386)</f>
        <v>0</v>
      </c>
    </row>
    <row r="387" spans="1:8" ht="13.5" customHeight="1" x14ac:dyDescent="0.25">
      <c r="A387" s="23" t="s">
        <v>20</v>
      </c>
      <c r="B387" s="24"/>
      <c r="C387" s="25"/>
      <c r="D387" s="71">
        <f>SUM(D382:D386)</f>
        <v>245</v>
      </c>
      <c r="E387" s="34"/>
      <c r="F387" s="78">
        <f>SUM(F382:F386)</f>
        <v>0</v>
      </c>
      <c r="G387" s="78">
        <f>SUM(G382:G386)</f>
        <v>0</v>
      </c>
      <c r="H387" s="78">
        <f>SUM(H382:H386)</f>
        <v>0</v>
      </c>
    </row>
    <row r="388" spans="1:8" ht="20.25" customHeight="1" x14ac:dyDescent="0.25">
      <c r="A388" s="37"/>
      <c r="B388" s="38"/>
      <c r="C388" s="39" t="s">
        <v>43</v>
      </c>
      <c r="D388" s="74">
        <v>25</v>
      </c>
      <c r="E388" s="40" t="s">
        <v>55</v>
      </c>
      <c r="F388" s="100">
        <v>0</v>
      </c>
      <c r="G388" s="100">
        <v>0</v>
      </c>
      <c r="H388" s="90">
        <f>SUM(F388:G388)</f>
        <v>0</v>
      </c>
    </row>
    <row r="389" spans="1:8" ht="13.5" customHeight="1" x14ac:dyDescent="0.25">
      <c r="A389" s="23" t="s">
        <v>20</v>
      </c>
      <c r="B389" s="24"/>
      <c r="C389" s="25"/>
      <c r="D389" s="75">
        <f>SUM(D388)</f>
        <v>25</v>
      </c>
      <c r="E389" s="40"/>
      <c r="F389" s="101">
        <v>0</v>
      </c>
      <c r="G389" s="101">
        <v>0</v>
      </c>
      <c r="H389" s="101">
        <v>0</v>
      </c>
    </row>
    <row r="390" spans="1:8" ht="13.5" customHeight="1" x14ac:dyDescent="0.25">
      <c r="A390" s="12"/>
      <c r="B390" s="27"/>
      <c r="C390" s="28" t="s">
        <v>45</v>
      </c>
      <c r="D390" s="80">
        <v>1137</v>
      </c>
      <c r="E390" s="29" t="s">
        <v>56</v>
      </c>
      <c r="F390" s="97">
        <v>0</v>
      </c>
      <c r="G390" s="97">
        <v>0</v>
      </c>
      <c r="H390" s="90">
        <f>SUM(F390:G390)</f>
        <v>0</v>
      </c>
    </row>
    <row r="391" spans="1:8" ht="13.5" customHeight="1" x14ac:dyDescent="0.25">
      <c r="A391" s="31"/>
      <c r="B391" s="32"/>
      <c r="C391" s="33"/>
      <c r="D391" s="73"/>
      <c r="E391" s="41" t="s">
        <v>57</v>
      </c>
      <c r="F391" s="98">
        <v>0</v>
      </c>
      <c r="G391" s="98">
        <v>0</v>
      </c>
      <c r="H391" s="90">
        <f>SUM(F391:G391)</f>
        <v>0</v>
      </c>
    </row>
    <row r="392" spans="1:8" ht="13.5" customHeight="1" x14ac:dyDescent="0.25">
      <c r="A392" s="23" t="s">
        <v>20</v>
      </c>
      <c r="B392" s="24"/>
      <c r="C392" s="25"/>
      <c r="D392" s="75">
        <f>SUM(D390:D391)</f>
        <v>1137</v>
      </c>
      <c r="E392" s="42"/>
      <c r="F392" s="101">
        <f>SUM(F391)</f>
        <v>0</v>
      </c>
      <c r="G392" s="101">
        <v>0</v>
      </c>
      <c r="H392" s="101">
        <f>SUM(H391)</f>
        <v>0</v>
      </c>
    </row>
    <row r="393" spans="1:8" ht="13.5" customHeight="1" x14ac:dyDescent="0.25">
      <c r="A393" s="43"/>
      <c r="B393" s="44"/>
      <c r="C393" s="38"/>
      <c r="D393" s="76"/>
      <c r="E393" s="45"/>
      <c r="F393" s="76"/>
      <c r="G393" s="76"/>
      <c r="H393" s="117"/>
    </row>
    <row r="394" spans="1:8" ht="13.5" customHeight="1" x14ac:dyDescent="0.25">
      <c r="A394" s="12">
        <v>12</v>
      </c>
      <c r="B394" s="13" t="s">
        <v>69</v>
      </c>
      <c r="C394" s="14" t="s">
        <v>13</v>
      </c>
      <c r="D394" s="77">
        <v>4003</v>
      </c>
      <c r="E394" s="15" t="s">
        <v>14</v>
      </c>
      <c r="F394" s="107">
        <v>0</v>
      </c>
      <c r="G394" s="107">
        <v>0</v>
      </c>
      <c r="H394" s="107">
        <f t="shared" ref="H394:H399" si="27">SUM(F394:G394)</f>
        <v>0</v>
      </c>
    </row>
    <row r="395" spans="1:8" ht="13.5" customHeight="1" x14ac:dyDescent="0.25">
      <c r="A395" s="16"/>
      <c r="B395" s="17"/>
      <c r="C395" s="18"/>
      <c r="D395" s="70"/>
      <c r="E395" s="19" t="s">
        <v>15</v>
      </c>
      <c r="F395" s="92">
        <v>6</v>
      </c>
      <c r="G395" s="92">
        <v>0</v>
      </c>
      <c r="H395" s="92">
        <f t="shared" si="27"/>
        <v>6</v>
      </c>
    </row>
    <row r="396" spans="1:8" ht="13.5" customHeight="1" x14ac:dyDescent="0.25">
      <c r="A396" s="16"/>
      <c r="B396" s="17"/>
      <c r="C396" s="18"/>
      <c r="D396" s="70"/>
      <c r="E396" s="20" t="s">
        <v>16</v>
      </c>
      <c r="F396" s="89">
        <v>0</v>
      </c>
      <c r="G396" s="89">
        <v>0</v>
      </c>
      <c r="H396" s="90">
        <f t="shared" si="27"/>
        <v>0</v>
      </c>
    </row>
    <row r="397" spans="1:8" ht="13.5" customHeight="1" x14ac:dyDescent="0.25">
      <c r="A397" s="16"/>
      <c r="B397" s="17"/>
      <c r="C397" s="18"/>
      <c r="D397" s="70"/>
      <c r="E397" s="19" t="s">
        <v>17</v>
      </c>
      <c r="F397" s="92">
        <v>0</v>
      </c>
      <c r="G397" s="92">
        <v>0</v>
      </c>
      <c r="H397" s="90">
        <f t="shared" si="27"/>
        <v>0</v>
      </c>
    </row>
    <row r="398" spans="1:8" ht="13.5" customHeight="1" x14ac:dyDescent="0.25">
      <c r="A398" s="16"/>
      <c r="B398" s="17"/>
      <c r="C398" s="18"/>
      <c r="D398" s="70"/>
      <c r="E398" s="21" t="s">
        <v>18</v>
      </c>
      <c r="F398" s="92">
        <v>0</v>
      </c>
      <c r="G398" s="92">
        <v>0</v>
      </c>
      <c r="H398" s="90">
        <f t="shared" si="27"/>
        <v>0</v>
      </c>
    </row>
    <row r="399" spans="1:8" ht="13.5" customHeight="1" x14ac:dyDescent="0.25">
      <c r="A399" s="31"/>
      <c r="B399" s="32"/>
      <c r="C399" s="33"/>
      <c r="D399" s="73"/>
      <c r="E399" s="22" t="s">
        <v>49</v>
      </c>
      <c r="F399" s="93">
        <v>0</v>
      </c>
      <c r="G399" s="93">
        <v>0</v>
      </c>
      <c r="H399" s="90">
        <f t="shared" si="27"/>
        <v>0</v>
      </c>
    </row>
    <row r="400" spans="1:8" ht="13.5" customHeight="1" x14ac:dyDescent="0.25">
      <c r="A400" s="23" t="s">
        <v>20</v>
      </c>
      <c r="B400" s="24"/>
      <c r="C400" s="25"/>
      <c r="D400" s="78">
        <f>SUM(D394:D399)</f>
        <v>4003</v>
      </c>
      <c r="E400" s="26"/>
      <c r="F400" s="78">
        <f>SUM(F394:F399)</f>
        <v>6</v>
      </c>
      <c r="G400" s="78">
        <f>SUM(G394:G399)</f>
        <v>0</v>
      </c>
      <c r="H400" s="78">
        <f>SUM(H394:H399)</f>
        <v>6</v>
      </c>
    </row>
    <row r="401" spans="1:8" ht="13.5" customHeight="1" x14ac:dyDescent="0.25">
      <c r="A401" s="12"/>
      <c r="B401" s="27"/>
      <c r="C401" s="28" t="s">
        <v>21</v>
      </c>
      <c r="D401" s="72">
        <v>32262</v>
      </c>
      <c r="E401" s="29" t="s">
        <v>22</v>
      </c>
      <c r="F401" s="97">
        <v>0</v>
      </c>
      <c r="G401" s="97">
        <v>0</v>
      </c>
      <c r="H401" s="95">
        <f t="shared" ref="H401:H406" si="28">SUM(F401:G401)</f>
        <v>0</v>
      </c>
    </row>
    <row r="402" spans="1:8" ht="13.5" customHeight="1" x14ac:dyDescent="0.25">
      <c r="A402" s="16"/>
      <c r="B402" s="17"/>
      <c r="C402" s="18"/>
      <c r="D402" s="70"/>
      <c r="E402" s="30" t="s">
        <v>23</v>
      </c>
      <c r="F402" s="90">
        <v>25</v>
      </c>
      <c r="G402" s="90">
        <v>7.5</v>
      </c>
      <c r="H402" s="91">
        <f t="shared" si="28"/>
        <v>32.5</v>
      </c>
    </row>
    <row r="403" spans="1:8" ht="13.5" customHeight="1" x14ac:dyDescent="0.25">
      <c r="A403" s="16"/>
      <c r="B403" s="17"/>
      <c r="C403" s="18"/>
      <c r="D403" s="70"/>
      <c r="E403" s="30" t="s">
        <v>24</v>
      </c>
      <c r="F403" s="90">
        <v>0</v>
      </c>
      <c r="G403" s="90">
        <v>0</v>
      </c>
      <c r="H403" s="91">
        <f t="shared" si="28"/>
        <v>0</v>
      </c>
    </row>
    <row r="404" spans="1:8" ht="13.5" customHeight="1" x14ac:dyDescent="0.25">
      <c r="A404" s="16"/>
      <c r="B404" s="17"/>
      <c r="C404" s="18"/>
      <c r="D404" s="70"/>
      <c r="E404" s="30" t="s">
        <v>25</v>
      </c>
      <c r="F404" s="90">
        <v>26</v>
      </c>
      <c r="G404" s="91">
        <v>5.8</v>
      </c>
      <c r="H404" s="90">
        <f t="shared" si="28"/>
        <v>31.8</v>
      </c>
    </row>
    <row r="405" spans="1:8" ht="13.5" customHeight="1" x14ac:dyDescent="0.25">
      <c r="A405" s="16"/>
      <c r="B405" s="17"/>
      <c r="C405" s="18"/>
      <c r="D405" s="70"/>
      <c r="E405" s="30" t="s">
        <v>26</v>
      </c>
      <c r="F405" s="90">
        <v>25</v>
      </c>
      <c r="G405" s="90">
        <v>3</v>
      </c>
      <c r="H405" s="90">
        <f t="shared" si="28"/>
        <v>28</v>
      </c>
    </row>
    <row r="406" spans="1:8" ht="13.5" customHeight="1" x14ac:dyDescent="0.25">
      <c r="A406" s="31"/>
      <c r="B406" s="32"/>
      <c r="C406" s="33"/>
      <c r="D406" s="73"/>
      <c r="E406" s="22" t="s">
        <v>27</v>
      </c>
      <c r="F406" s="93">
        <v>0</v>
      </c>
      <c r="G406" s="93">
        <v>0</v>
      </c>
      <c r="H406" s="93">
        <f t="shared" si="28"/>
        <v>0</v>
      </c>
    </row>
    <row r="407" spans="1:8" ht="13.5" customHeight="1" x14ac:dyDescent="0.25">
      <c r="A407" s="23" t="s">
        <v>20</v>
      </c>
      <c r="B407" s="24"/>
      <c r="C407" s="25"/>
      <c r="D407" s="71">
        <f>SUM(D401:D406)</f>
        <v>32262</v>
      </c>
      <c r="E407" s="34"/>
      <c r="F407" s="78">
        <f>SUM(F401:F406)</f>
        <v>76</v>
      </c>
      <c r="G407" s="78">
        <f>SUM(G401:G406)</f>
        <v>16.3</v>
      </c>
      <c r="H407" s="78">
        <f>SUM(H401:H406)</f>
        <v>92.3</v>
      </c>
    </row>
    <row r="408" spans="1:8" ht="13.5" customHeight="1" x14ac:dyDescent="0.25">
      <c r="A408" s="12"/>
      <c r="B408" s="27"/>
      <c r="C408" s="28" t="s">
        <v>28</v>
      </c>
      <c r="D408" s="72">
        <v>146</v>
      </c>
      <c r="E408" s="29" t="s">
        <v>29</v>
      </c>
      <c r="F408" s="97">
        <v>0</v>
      </c>
      <c r="G408" s="97">
        <v>0</v>
      </c>
      <c r="H408" s="90">
        <f t="shared" ref="H408:H415" si="29">SUM(F408:G408)</f>
        <v>0</v>
      </c>
    </row>
    <row r="409" spans="1:8" ht="13.5" customHeight="1" x14ac:dyDescent="0.25">
      <c r="A409" s="16"/>
      <c r="B409" s="17"/>
      <c r="C409" s="18"/>
      <c r="D409" s="70"/>
      <c r="E409" s="20" t="s">
        <v>30</v>
      </c>
      <c r="F409" s="90">
        <v>0</v>
      </c>
      <c r="G409" s="90">
        <v>0</v>
      </c>
      <c r="H409" s="90">
        <f t="shared" si="29"/>
        <v>0</v>
      </c>
    </row>
    <row r="410" spans="1:8" ht="13.5" customHeight="1" x14ac:dyDescent="0.25">
      <c r="A410" s="16"/>
      <c r="B410" s="17"/>
      <c r="C410" s="18"/>
      <c r="D410" s="70"/>
      <c r="E410" s="30" t="s">
        <v>31</v>
      </c>
      <c r="F410" s="90">
        <v>0</v>
      </c>
      <c r="G410" s="90">
        <v>0</v>
      </c>
      <c r="H410" s="90">
        <f t="shared" si="29"/>
        <v>0</v>
      </c>
    </row>
    <row r="411" spans="1:8" ht="13.5" customHeight="1" x14ac:dyDescent="0.25">
      <c r="A411" s="16"/>
      <c r="B411" s="17"/>
      <c r="C411" s="18"/>
      <c r="D411" s="70"/>
      <c r="E411" s="30" t="s">
        <v>32</v>
      </c>
      <c r="F411" s="90">
        <v>0</v>
      </c>
      <c r="G411" s="90">
        <v>0</v>
      </c>
      <c r="H411" s="90">
        <f t="shared" si="29"/>
        <v>0</v>
      </c>
    </row>
    <row r="412" spans="1:8" ht="13.5" customHeight="1" x14ac:dyDescent="0.25">
      <c r="A412" s="16"/>
      <c r="B412" s="17"/>
      <c r="C412" s="18"/>
      <c r="D412" s="70"/>
      <c r="E412" s="30" t="s">
        <v>33</v>
      </c>
      <c r="F412" s="90">
        <v>0</v>
      </c>
      <c r="G412" s="90">
        <v>0</v>
      </c>
      <c r="H412" s="90">
        <f t="shared" si="29"/>
        <v>0</v>
      </c>
    </row>
    <row r="413" spans="1:8" ht="13.5" customHeight="1" x14ac:dyDescent="0.25">
      <c r="A413" s="16"/>
      <c r="B413" s="17"/>
      <c r="C413" s="18"/>
      <c r="D413" s="70"/>
      <c r="E413" s="30" t="s">
        <v>34</v>
      </c>
      <c r="F413" s="90">
        <v>0</v>
      </c>
      <c r="G413" s="90">
        <v>0</v>
      </c>
      <c r="H413" s="90">
        <f t="shared" si="29"/>
        <v>0</v>
      </c>
    </row>
    <row r="414" spans="1:8" ht="13.5" customHeight="1" x14ac:dyDescent="0.25">
      <c r="A414" s="16"/>
      <c r="B414" s="17"/>
      <c r="C414" s="18"/>
      <c r="D414" s="70"/>
      <c r="E414" s="35" t="s">
        <v>35</v>
      </c>
      <c r="F414" s="90">
        <v>0</v>
      </c>
      <c r="G414" s="90">
        <v>0</v>
      </c>
      <c r="H414" s="90">
        <f t="shared" si="29"/>
        <v>0</v>
      </c>
    </row>
    <row r="415" spans="1:8" ht="13.5" customHeight="1" x14ac:dyDescent="0.25">
      <c r="A415" s="31"/>
      <c r="B415" s="32"/>
      <c r="C415" s="33"/>
      <c r="D415" s="73"/>
      <c r="E415" s="36" t="s">
        <v>50</v>
      </c>
      <c r="F415" s="98">
        <v>0</v>
      </c>
      <c r="G415" s="98">
        <v>0</v>
      </c>
      <c r="H415" s="90">
        <f t="shared" si="29"/>
        <v>0</v>
      </c>
    </row>
    <row r="416" spans="1:8" ht="13.5" customHeight="1" x14ac:dyDescent="0.25">
      <c r="A416" s="23" t="s">
        <v>20</v>
      </c>
      <c r="B416" s="24"/>
      <c r="C416" s="25"/>
      <c r="D416" s="71">
        <f>SUM(D408:D415)</f>
        <v>146</v>
      </c>
      <c r="E416" s="34"/>
      <c r="F416" s="78">
        <f>SUM(F408:F415)</f>
        <v>0</v>
      </c>
      <c r="G416" s="78">
        <f>SUM(G408:G415)</f>
        <v>0</v>
      </c>
      <c r="H416" s="78">
        <f>SUM(H408:H415)</f>
        <v>0</v>
      </c>
    </row>
    <row r="417" spans="1:8" ht="13.5" customHeight="1" x14ac:dyDescent="0.25">
      <c r="A417" s="12"/>
      <c r="B417" s="27"/>
      <c r="C417" s="28" t="s">
        <v>37</v>
      </c>
      <c r="D417" s="84">
        <v>139</v>
      </c>
      <c r="E417" s="29" t="s">
        <v>51</v>
      </c>
      <c r="F417" s="97">
        <v>0</v>
      </c>
      <c r="G417" s="97">
        <v>0</v>
      </c>
      <c r="H417" s="90">
        <f>SUM(F417:G417)</f>
        <v>0</v>
      </c>
    </row>
    <row r="418" spans="1:8" ht="13.5" customHeight="1" x14ac:dyDescent="0.25">
      <c r="A418" s="16"/>
      <c r="B418" s="17"/>
      <c r="C418" s="18"/>
      <c r="D418" s="70"/>
      <c r="E418" s="30" t="s">
        <v>52</v>
      </c>
      <c r="F418" s="90">
        <v>0</v>
      </c>
      <c r="G418" s="90">
        <v>0</v>
      </c>
      <c r="H418" s="90">
        <f>SUM(F418:G418)</f>
        <v>0</v>
      </c>
    </row>
    <row r="419" spans="1:8" ht="13.5" customHeight="1" x14ac:dyDescent="0.25">
      <c r="A419" s="16"/>
      <c r="B419" s="17"/>
      <c r="C419" s="18"/>
      <c r="D419" s="70"/>
      <c r="E419" s="35" t="s">
        <v>53</v>
      </c>
      <c r="F419" s="90">
        <v>0</v>
      </c>
      <c r="G419" s="90">
        <v>0</v>
      </c>
      <c r="H419" s="90">
        <f>SUM(F419:G419)</f>
        <v>0</v>
      </c>
    </row>
    <row r="420" spans="1:8" ht="13.5" customHeight="1" x14ac:dyDescent="0.25">
      <c r="A420" s="16"/>
      <c r="B420" s="17"/>
      <c r="C420" s="18"/>
      <c r="D420" s="70"/>
      <c r="E420" s="19" t="s">
        <v>54</v>
      </c>
      <c r="F420" s="92">
        <v>0</v>
      </c>
      <c r="G420" s="92">
        <v>0</v>
      </c>
      <c r="H420" s="90">
        <f>SUM(F420:G420)</f>
        <v>0</v>
      </c>
    </row>
    <row r="421" spans="1:8" ht="13.5" customHeight="1" x14ac:dyDescent="0.25">
      <c r="A421" s="31"/>
      <c r="B421" s="32"/>
      <c r="C421" s="33"/>
      <c r="D421" s="73"/>
      <c r="E421" s="22" t="s">
        <v>42</v>
      </c>
      <c r="F421" s="93">
        <v>0</v>
      </c>
      <c r="G421" s="93">
        <v>0</v>
      </c>
      <c r="H421" s="90">
        <f>SUM(F421:G421)</f>
        <v>0</v>
      </c>
    </row>
    <row r="422" spans="1:8" ht="13.5" customHeight="1" x14ac:dyDescent="0.25">
      <c r="A422" s="23" t="s">
        <v>20</v>
      </c>
      <c r="B422" s="24"/>
      <c r="C422" s="25"/>
      <c r="D422" s="71">
        <f>SUM(D417:D421)</f>
        <v>139</v>
      </c>
      <c r="E422" s="34"/>
      <c r="F422" s="78">
        <f>SUM(F417:F421)</f>
        <v>0</v>
      </c>
      <c r="G422" s="78">
        <v>0</v>
      </c>
      <c r="H422" s="78">
        <f>SUM(H417:H421)</f>
        <v>0</v>
      </c>
    </row>
    <row r="423" spans="1:8" ht="25.5" customHeight="1" x14ac:dyDescent="0.25">
      <c r="A423" s="37"/>
      <c r="B423" s="38"/>
      <c r="C423" s="39" t="s">
        <v>43</v>
      </c>
      <c r="D423" s="74">
        <v>1121</v>
      </c>
      <c r="E423" s="40" t="s">
        <v>55</v>
      </c>
      <c r="F423" s="100">
        <v>0</v>
      </c>
      <c r="G423" s="100">
        <v>0</v>
      </c>
      <c r="H423" s="90">
        <f>SUM(F423:G423)</f>
        <v>0</v>
      </c>
    </row>
    <row r="424" spans="1:8" ht="13.5" customHeight="1" x14ac:dyDescent="0.25">
      <c r="A424" s="23" t="s">
        <v>20</v>
      </c>
      <c r="B424" s="24"/>
      <c r="C424" s="25"/>
      <c r="D424" s="75">
        <f>SUM(D423)</f>
        <v>1121</v>
      </c>
      <c r="E424" s="40"/>
      <c r="F424" s="101">
        <v>0</v>
      </c>
      <c r="G424" s="101">
        <v>0</v>
      </c>
      <c r="H424" s="101">
        <f>H423</f>
        <v>0</v>
      </c>
    </row>
    <row r="425" spans="1:8" ht="13.5" customHeight="1" x14ac:dyDescent="0.25">
      <c r="A425" s="12"/>
      <c r="B425" s="27"/>
      <c r="C425" s="28" t="s">
        <v>45</v>
      </c>
      <c r="D425" s="80">
        <v>645724</v>
      </c>
      <c r="E425" s="29" t="s">
        <v>56</v>
      </c>
      <c r="F425" s="97">
        <v>0</v>
      </c>
      <c r="G425" s="97">
        <v>0</v>
      </c>
      <c r="H425" s="97">
        <f>SUM(F425:G425)</f>
        <v>0</v>
      </c>
    </row>
    <row r="426" spans="1:8" ht="13.5" customHeight="1" x14ac:dyDescent="0.25">
      <c r="A426" s="31"/>
      <c r="B426" s="32"/>
      <c r="C426" s="33"/>
      <c r="D426" s="73"/>
      <c r="E426" s="41" t="s">
        <v>57</v>
      </c>
      <c r="F426" s="98">
        <v>0</v>
      </c>
      <c r="G426" s="98">
        <v>0</v>
      </c>
      <c r="H426" s="98">
        <f>SUM(F426:G426)</f>
        <v>0</v>
      </c>
    </row>
    <row r="427" spans="1:8" ht="13.5" customHeight="1" x14ac:dyDescent="0.25">
      <c r="A427" s="23" t="s">
        <v>20</v>
      </c>
      <c r="B427" s="24"/>
      <c r="C427" s="25"/>
      <c r="D427" s="75">
        <f>SUM(D425:D426)</f>
        <v>645724</v>
      </c>
      <c r="E427" s="42"/>
      <c r="F427" s="101">
        <f>SUM(F425:F426)</f>
        <v>0</v>
      </c>
      <c r="G427" s="101">
        <f>SUM(G425:G426)</f>
        <v>0</v>
      </c>
      <c r="H427" s="101">
        <f>SUM(H425:H426)</f>
        <v>0</v>
      </c>
    </row>
    <row r="428" spans="1:8" ht="13.5" customHeight="1" x14ac:dyDescent="0.25">
      <c r="A428" s="59"/>
      <c r="B428" s="59"/>
      <c r="C428" s="59"/>
      <c r="D428" s="81"/>
      <c r="E428" s="5"/>
      <c r="F428" s="115"/>
      <c r="G428" s="115"/>
      <c r="H428" s="115"/>
    </row>
    <row r="429" spans="1:8" ht="13.5" customHeight="1" x14ac:dyDescent="0.25">
      <c r="A429" s="2"/>
      <c r="B429" s="3"/>
      <c r="C429" s="4"/>
      <c r="D429" s="85"/>
      <c r="E429" s="5"/>
      <c r="F429" s="85"/>
      <c r="G429" s="85"/>
      <c r="H429" s="85"/>
    </row>
    <row r="430" spans="1:8" ht="13.5" customHeight="1" x14ac:dyDescent="0.25">
      <c r="A430" s="12">
        <v>13</v>
      </c>
      <c r="B430" s="13" t="s">
        <v>70</v>
      </c>
      <c r="C430" s="14" t="s">
        <v>13</v>
      </c>
      <c r="D430" s="77">
        <v>7796</v>
      </c>
      <c r="E430" s="15" t="s">
        <v>14</v>
      </c>
      <c r="F430" s="107">
        <v>158</v>
      </c>
      <c r="G430" s="107">
        <v>0</v>
      </c>
      <c r="H430" s="107">
        <f t="shared" ref="H430:H435" si="30">SUM(F430:G430)</f>
        <v>158</v>
      </c>
    </row>
    <row r="431" spans="1:8" ht="13.5" customHeight="1" x14ac:dyDescent="0.25">
      <c r="A431" s="16"/>
      <c r="B431" s="17"/>
      <c r="C431" s="18"/>
      <c r="D431" s="70"/>
      <c r="E431" s="19" t="s">
        <v>15</v>
      </c>
      <c r="F431" s="92">
        <v>35</v>
      </c>
      <c r="G431" s="92">
        <v>0</v>
      </c>
      <c r="H431" s="92">
        <f t="shared" si="30"/>
        <v>35</v>
      </c>
    </row>
    <row r="432" spans="1:8" ht="13.5" customHeight="1" x14ac:dyDescent="0.25">
      <c r="A432" s="16"/>
      <c r="B432" s="17"/>
      <c r="C432" s="18"/>
      <c r="D432" s="70"/>
      <c r="E432" s="20" t="s">
        <v>16</v>
      </c>
      <c r="F432" s="92">
        <v>0</v>
      </c>
      <c r="G432" s="92">
        <v>0</v>
      </c>
      <c r="H432" s="90">
        <f t="shared" si="30"/>
        <v>0</v>
      </c>
    </row>
    <row r="433" spans="1:8" ht="13.5" customHeight="1" x14ac:dyDescent="0.25">
      <c r="A433" s="16"/>
      <c r="B433" s="17"/>
      <c r="C433" s="18"/>
      <c r="D433" s="70"/>
      <c r="E433" s="19" t="s">
        <v>17</v>
      </c>
      <c r="F433" s="92">
        <v>0</v>
      </c>
      <c r="G433" s="92">
        <v>0</v>
      </c>
      <c r="H433" s="90">
        <f t="shared" si="30"/>
        <v>0</v>
      </c>
    </row>
    <row r="434" spans="1:8" ht="13.5" customHeight="1" x14ac:dyDescent="0.25">
      <c r="A434" s="16"/>
      <c r="B434" s="17"/>
      <c r="C434" s="18"/>
      <c r="D434" s="70"/>
      <c r="E434" s="21" t="s">
        <v>18</v>
      </c>
      <c r="F434" s="92">
        <v>0</v>
      </c>
      <c r="G434" s="92">
        <v>0</v>
      </c>
      <c r="H434" s="90">
        <f t="shared" si="30"/>
        <v>0</v>
      </c>
    </row>
    <row r="435" spans="1:8" ht="13.5" customHeight="1" x14ac:dyDescent="0.25">
      <c r="A435" s="31"/>
      <c r="B435" s="32"/>
      <c r="C435" s="33"/>
      <c r="D435" s="73"/>
      <c r="E435" s="22" t="s">
        <v>49</v>
      </c>
      <c r="F435" s="93">
        <v>0</v>
      </c>
      <c r="G435" s="93">
        <v>0</v>
      </c>
      <c r="H435" s="90">
        <f t="shared" si="30"/>
        <v>0</v>
      </c>
    </row>
    <row r="436" spans="1:8" ht="13.5" customHeight="1" x14ac:dyDescent="0.25">
      <c r="A436" s="23" t="s">
        <v>20</v>
      </c>
      <c r="B436" s="24"/>
      <c r="C436" s="25"/>
      <c r="D436" s="78">
        <f>SUM(D430:D435)</f>
        <v>7796</v>
      </c>
      <c r="E436" s="26"/>
      <c r="F436" s="78">
        <f>SUM(F430:F435)</f>
        <v>193</v>
      </c>
      <c r="G436" s="78">
        <f>SUM(G430:G435)</f>
        <v>0</v>
      </c>
      <c r="H436" s="78">
        <f>SUM(H430:H435)</f>
        <v>193</v>
      </c>
    </row>
    <row r="437" spans="1:8" ht="13.5" customHeight="1" x14ac:dyDescent="0.25">
      <c r="A437" s="12"/>
      <c r="B437" s="27"/>
      <c r="C437" s="28" t="s">
        <v>21</v>
      </c>
      <c r="D437" s="72">
        <v>3607</v>
      </c>
      <c r="E437" s="29" t="s">
        <v>22</v>
      </c>
      <c r="F437" s="97">
        <v>0</v>
      </c>
      <c r="G437" s="97">
        <v>0</v>
      </c>
      <c r="H437" s="90">
        <f t="shared" ref="H437:H442" si="31">SUM(F437:G437)</f>
        <v>0</v>
      </c>
    </row>
    <row r="438" spans="1:8" ht="13.5" customHeight="1" x14ac:dyDescent="0.25">
      <c r="A438" s="16"/>
      <c r="B438" s="17"/>
      <c r="C438" s="18"/>
      <c r="D438" s="70"/>
      <c r="E438" s="30" t="s">
        <v>23</v>
      </c>
      <c r="F438" s="90">
        <v>0</v>
      </c>
      <c r="G438" s="90">
        <v>0</v>
      </c>
      <c r="H438" s="90">
        <f t="shared" si="31"/>
        <v>0</v>
      </c>
    </row>
    <row r="439" spans="1:8" ht="13.5" customHeight="1" x14ac:dyDescent="0.25">
      <c r="A439" s="16"/>
      <c r="B439" s="17"/>
      <c r="C439" s="18"/>
      <c r="D439" s="70"/>
      <c r="E439" s="30" t="s">
        <v>24</v>
      </c>
      <c r="F439" s="90">
        <v>0</v>
      </c>
      <c r="G439" s="90">
        <v>0</v>
      </c>
      <c r="H439" s="90">
        <f t="shared" si="31"/>
        <v>0</v>
      </c>
    </row>
    <row r="440" spans="1:8" ht="13.5" customHeight="1" x14ac:dyDescent="0.25">
      <c r="A440" s="16"/>
      <c r="B440" s="17"/>
      <c r="C440" s="18"/>
      <c r="D440" s="70"/>
      <c r="E440" s="30" t="s">
        <v>25</v>
      </c>
      <c r="F440" s="90">
        <v>0</v>
      </c>
      <c r="G440" s="90">
        <v>0</v>
      </c>
      <c r="H440" s="90">
        <f t="shared" si="31"/>
        <v>0</v>
      </c>
    </row>
    <row r="441" spans="1:8" ht="13.5" customHeight="1" x14ac:dyDescent="0.25">
      <c r="A441" s="16"/>
      <c r="B441" s="17"/>
      <c r="C441" s="18"/>
      <c r="D441" s="70"/>
      <c r="E441" s="30" t="s">
        <v>26</v>
      </c>
      <c r="F441" s="90">
        <v>0</v>
      </c>
      <c r="G441" s="90">
        <v>0</v>
      </c>
      <c r="H441" s="90">
        <f t="shared" si="31"/>
        <v>0</v>
      </c>
    </row>
    <row r="442" spans="1:8" ht="13.5" customHeight="1" x14ac:dyDescent="0.25">
      <c r="A442" s="31"/>
      <c r="B442" s="32"/>
      <c r="C442" s="33"/>
      <c r="D442" s="73"/>
      <c r="E442" s="22" t="s">
        <v>27</v>
      </c>
      <c r="F442" s="93">
        <v>0</v>
      </c>
      <c r="G442" s="93">
        <v>0</v>
      </c>
      <c r="H442" s="90">
        <f t="shared" si="31"/>
        <v>0</v>
      </c>
    </row>
    <row r="443" spans="1:8" ht="13.5" customHeight="1" x14ac:dyDescent="0.25">
      <c r="A443" s="23" t="s">
        <v>20</v>
      </c>
      <c r="B443" s="24"/>
      <c r="C443" s="25"/>
      <c r="D443" s="71">
        <f>SUM(D437:D442)</f>
        <v>3607</v>
      </c>
      <c r="E443" s="34"/>
      <c r="F443" s="78">
        <f>SUM(F437:F442)</f>
        <v>0</v>
      </c>
      <c r="G443" s="78">
        <f>SUM(G437:G442)</f>
        <v>0</v>
      </c>
      <c r="H443" s="78">
        <f>SUM(H437:H442)</f>
        <v>0</v>
      </c>
    </row>
    <row r="444" spans="1:8" ht="13.5" customHeight="1" x14ac:dyDescent="0.25">
      <c r="A444" s="12"/>
      <c r="B444" s="27"/>
      <c r="C444" s="28" t="s">
        <v>28</v>
      </c>
      <c r="D444" s="84">
        <v>0</v>
      </c>
      <c r="E444" s="29" t="s">
        <v>29</v>
      </c>
      <c r="F444" s="97">
        <v>0</v>
      </c>
      <c r="G444" s="97">
        <v>0</v>
      </c>
      <c r="H444" s="90">
        <f t="shared" ref="H444:H451" si="32">SUM(F444:G444)</f>
        <v>0</v>
      </c>
    </row>
    <row r="445" spans="1:8" ht="13.5" customHeight="1" x14ac:dyDescent="0.25">
      <c r="A445" s="16"/>
      <c r="B445" s="17"/>
      <c r="C445" s="18"/>
      <c r="D445" s="70"/>
      <c r="E445" s="20" t="s">
        <v>30</v>
      </c>
      <c r="F445" s="90">
        <v>0</v>
      </c>
      <c r="G445" s="90">
        <v>0</v>
      </c>
      <c r="H445" s="90">
        <f t="shared" si="32"/>
        <v>0</v>
      </c>
    </row>
    <row r="446" spans="1:8" ht="13.5" customHeight="1" x14ac:dyDescent="0.25">
      <c r="A446" s="16"/>
      <c r="B446" s="17"/>
      <c r="C446" s="18"/>
      <c r="D446" s="70"/>
      <c r="E446" s="30" t="s">
        <v>31</v>
      </c>
      <c r="F446" s="90">
        <v>0</v>
      </c>
      <c r="G446" s="90">
        <v>0</v>
      </c>
      <c r="H446" s="90">
        <f t="shared" si="32"/>
        <v>0</v>
      </c>
    </row>
    <row r="447" spans="1:8" ht="13.5" customHeight="1" x14ac:dyDescent="0.25">
      <c r="A447" s="31"/>
      <c r="B447" s="32"/>
      <c r="C447" s="33"/>
      <c r="D447" s="73"/>
      <c r="E447" s="41" t="s">
        <v>32</v>
      </c>
      <c r="F447" s="98">
        <v>0</v>
      </c>
      <c r="G447" s="98">
        <v>0</v>
      </c>
      <c r="H447" s="98">
        <f t="shared" si="32"/>
        <v>0</v>
      </c>
    </row>
    <row r="448" spans="1:8" ht="13.5" customHeight="1" x14ac:dyDescent="0.25">
      <c r="A448" s="16"/>
      <c r="B448" s="17"/>
      <c r="C448" s="18"/>
      <c r="D448" s="70"/>
      <c r="E448" s="62" t="s">
        <v>33</v>
      </c>
      <c r="F448" s="106">
        <v>0</v>
      </c>
      <c r="G448" s="106">
        <v>0</v>
      </c>
      <c r="H448" s="106">
        <f t="shared" si="32"/>
        <v>0</v>
      </c>
    </row>
    <row r="449" spans="1:8" ht="13.5" customHeight="1" x14ac:dyDescent="0.25">
      <c r="A449" s="16"/>
      <c r="B449" s="17"/>
      <c r="C449" s="18"/>
      <c r="D449" s="70"/>
      <c r="E449" s="30" t="s">
        <v>34</v>
      </c>
      <c r="F449" s="90">
        <v>0</v>
      </c>
      <c r="G449" s="90">
        <v>0</v>
      </c>
      <c r="H449" s="90">
        <f t="shared" si="32"/>
        <v>0</v>
      </c>
    </row>
    <row r="450" spans="1:8" ht="13.5" customHeight="1" x14ac:dyDescent="0.25">
      <c r="A450" s="16"/>
      <c r="B450" s="17"/>
      <c r="C450" s="18"/>
      <c r="D450" s="70"/>
      <c r="E450" s="35" t="s">
        <v>35</v>
      </c>
      <c r="F450" s="90">
        <v>0</v>
      </c>
      <c r="G450" s="90">
        <v>0</v>
      </c>
      <c r="H450" s="90">
        <f t="shared" si="32"/>
        <v>0</v>
      </c>
    </row>
    <row r="451" spans="1:8" ht="13.5" customHeight="1" x14ac:dyDescent="0.25">
      <c r="A451" s="31"/>
      <c r="B451" s="32"/>
      <c r="C451" s="33"/>
      <c r="D451" s="73"/>
      <c r="E451" s="36" t="s">
        <v>50</v>
      </c>
      <c r="F451" s="98">
        <v>0</v>
      </c>
      <c r="G451" s="98">
        <v>0</v>
      </c>
      <c r="H451" s="90">
        <f t="shared" si="32"/>
        <v>0</v>
      </c>
    </row>
    <row r="452" spans="1:8" ht="13.5" customHeight="1" x14ac:dyDescent="0.25">
      <c r="A452" s="23" t="s">
        <v>20</v>
      </c>
      <c r="B452" s="24"/>
      <c r="C452" s="25"/>
      <c r="D452" s="71">
        <f>SUM(D444:D451)</f>
        <v>0</v>
      </c>
      <c r="E452" s="34"/>
      <c r="F452" s="78">
        <f>SUM(F444:F451)</f>
        <v>0</v>
      </c>
      <c r="G452" s="78">
        <f>SUM(G444:G451)</f>
        <v>0</v>
      </c>
      <c r="H452" s="78">
        <f>SUM(H444:H451)</f>
        <v>0</v>
      </c>
    </row>
    <row r="453" spans="1:8" ht="13.5" customHeight="1" x14ac:dyDescent="0.25">
      <c r="A453" s="12"/>
      <c r="B453" s="27"/>
      <c r="C453" s="28" t="s">
        <v>37</v>
      </c>
      <c r="D453" s="84">
        <v>0</v>
      </c>
      <c r="E453" s="29" t="s">
        <v>51</v>
      </c>
      <c r="F453" s="97">
        <v>0</v>
      </c>
      <c r="G453" s="97">
        <v>0</v>
      </c>
      <c r="H453" s="90">
        <f>SUM(F453:G453)</f>
        <v>0</v>
      </c>
    </row>
    <row r="454" spans="1:8" ht="13.5" customHeight="1" x14ac:dyDescent="0.25">
      <c r="A454" s="16"/>
      <c r="B454" s="17"/>
      <c r="C454" s="18"/>
      <c r="D454" s="70"/>
      <c r="E454" s="30" t="s">
        <v>52</v>
      </c>
      <c r="F454" s="90">
        <v>0</v>
      </c>
      <c r="G454" s="90">
        <v>0</v>
      </c>
      <c r="H454" s="90">
        <f>SUM(F454:G454)</f>
        <v>0</v>
      </c>
    </row>
    <row r="455" spans="1:8" ht="13.5" customHeight="1" x14ac:dyDescent="0.25">
      <c r="A455" s="16"/>
      <c r="B455" s="17"/>
      <c r="C455" s="18"/>
      <c r="D455" s="70"/>
      <c r="E455" s="35" t="s">
        <v>53</v>
      </c>
      <c r="F455" s="90">
        <v>0</v>
      </c>
      <c r="G455" s="90">
        <v>0</v>
      </c>
      <c r="H455" s="90">
        <f>SUM(F455:G455)</f>
        <v>0</v>
      </c>
    </row>
    <row r="456" spans="1:8" ht="13.5" customHeight="1" x14ac:dyDescent="0.25">
      <c r="A456" s="16"/>
      <c r="B456" s="17"/>
      <c r="C456" s="18"/>
      <c r="D456" s="70"/>
      <c r="E456" s="19" t="s">
        <v>54</v>
      </c>
      <c r="F456" s="92">
        <v>0</v>
      </c>
      <c r="G456" s="92">
        <v>0</v>
      </c>
      <c r="H456" s="90">
        <f>SUM(F456:G456)</f>
        <v>0</v>
      </c>
    </row>
    <row r="457" spans="1:8" ht="13.5" customHeight="1" x14ac:dyDescent="0.25">
      <c r="A457" s="31"/>
      <c r="B457" s="32"/>
      <c r="C457" s="33"/>
      <c r="D457" s="73"/>
      <c r="E457" s="22" t="s">
        <v>42</v>
      </c>
      <c r="F457" s="93">
        <v>0</v>
      </c>
      <c r="G457" s="93">
        <v>0</v>
      </c>
      <c r="H457" s="90">
        <f>SUM(F457:G457)</f>
        <v>0</v>
      </c>
    </row>
    <row r="458" spans="1:8" ht="13.5" customHeight="1" x14ac:dyDescent="0.25">
      <c r="A458" s="23" t="s">
        <v>20</v>
      </c>
      <c r="B458" s="24"/>
      <c r="C458" s="25"/>
      <c r="D458" s="71">
        <f>SUM(D453:D457)</f>
        <v>0</v>
      </c>
      <c r="E458" s="34"/>
      <c r="F458" s="78">
        <f>SUM(F453:F457)</f>
        <v>0</v>
      </c>
      <c r="G458" s="78">
        <f>SUM(G453:G457)</f>
        <v>0</v>
      </c>
      <c r="H458" s="78">
        <f>SUM(H453:H457)</f>
        <v>0</v>
      </c>
    </row>
    <row r="459" spans="1:8" ht="21.75" customHeight="1" x14ac:dyDescent="0.25">
      <c r="A459" s="37"/>
      <c r="B459" s="38"/>
      <c r="C459" s="39" t="s">
        <v>43</v>
      </c>
      <c r="D459" s="74">
        <v>643</v>
      </c>
      <c r="E459" s="40" t="s">
        <v>55</v>
      </c>
      <c r="F459" s="74">
        <v>0</v>
      </c>
      <c r="G459" s="74">
        <v>0</v>
      </c>
      <c r="H459" s="90">
        <f>SUM(F459:G459)</f>
        <v>0</v>
      </c>
    </row>
    <row r="460" spans="1:8" ht="13.5" customHeight="1" x14ac:dyDescent="0.25">
      <c r="A460" s="46"/>
      <c r="B460" s="23" t="s">
        <v>20</v>
      </c>
      <c r="C460" s="52"/>
      <c r="D460" s="75">
        <f>SUM(D459)</f>
        <v>643</v>
      </c>
      <c r="E460" s="40"/>
      <c r="F460" s="101">
        <f>SUM(F459)</f>
        <v>0</v>
      </c>
      <c r="G460" s="101">
        <f>SUM(G459)</f>
        <v>0</v>
      </c>
      <c r="H460" s="101">
        <f>SUM(F460:G460)</f>
        <v>0</v>
      </c>
    </row>
    <row r="461" spans="1:8" ht="13.5" customHeight="1" x14ac:dyDescent="0.25">
      <c r="A461" s="12"/>
      <c r="B461" s="63"/>
      <c r="C461" s="64"/>
      <c r="D461" s="86"/>
      <c r="E461" s="65"/>
      <c r="F461" s="118"/>
      <c r="G461" s="118"/>
      <c r="H461" s="119"/>
    </row>
    <row r="462" spans="1:8" ht="13.5" customHeight="1" x14ac:dyDescent="0.25">
      <c r="A462" s="12"/>
      <c r="B462" s="27"/>
      <c r="C462" s="28" t="s">
        <v>45</v>
      </c>
      <c r="D462" s="80">
        <v>1694</v>
      </c>
      <c r="E462" s="29" t="s">
        <v>56</v>
      </c>
      <c r="F462" s="97">
        <v>0</v>
      </c>
      <c r="G462" s="97">
        <v>0</v>
      </c>
      <c r="H462" s="90">
        <f>SUM(F462:G462)</f>
        <v>0</v>
      </c>
    </row>
    <row r="463" spans="1:8" x14ac:dyDescent="0.25">
      <c r="A463" s="31"/>
      <c r="B463" s="32"/>
      <c r="C463" s="33"/>
      <c r="D463" s="73"/>
      <c r="E463" s="41" t="s">
        <v>57</v>
      </c>
      <c r="F463" s="98">
        <v>0</v>
      </c>
      <c r="G463" s="98">
        <v>0</v>
      </c>
      <c r="H463" s="90">
        <f>SUM(F463:G463)</f>
        <v>0</v>
      </c>
    </row>
    <row r="464" spans="1:8" x14ac:dyDescent="0.25">
      <c r="A464" s="23" t="s">
        <v>20</v>
      </c>
      <c r="B464" s="24"/>
      <c r="C464" s="25"/>
      <c r="D464" s="75">
        <f>SUM(D462:D463)</f>
        <v>1694</v>
      </c>
      <c r="E464" s="42"/>
      <c r="F464" s="101">
        <f>SUM(F462:F463)</f>
        <v>0</v>
      </c>
      <c r="G464" s="101">
        <f>SUM(G462:G463)</f>
        <v>0</v>
      </c>
      <c r="H464" s="101">
        <f>SUM(H462:H463)</f>
        <v>0</v>
      </c>
    </row>
    <row r="465" spans="1:8" x14ac:dyDescent="0.25">
      <c r="A465" s="66"/>
      <c r="B465" s="66"/>
      <c r="C465" s="66"/>
      <c r="D465" s="66"/>
      <c r="E465" s="66"/>
      <c r="F465" s="66"/>
      <c r="G465" s="66"/>
      <c r="H465" s="66"/>
    </row>
    <row r="466" spans="1:8" x14ac:dyDescent="0.25">
      <c r="A466" s="67" t="s">
        <v>71</v>
      </c>
      <c r="B466" s="66"/>
      <c r="C466" s="66"/>
      <c r="D466" s="66"/>
      <c r="E466" s="68"/>
      <c r="F466" s="66"/>
      <c r="G466" s="66"/>
      <c r="H466" s="66"/>
    </row>
    <row r="467" spans="1:8" x14ac:dyDescent="0.25">
      <c r="A467" s="67" t="s">
        <v>72</v>
      </c>
      <c r="B467" s="66"/>
      <c r="C467" s="66"/>
      <c r="D467" s="66"/>
      <c r="E467" s="66"/>
      <c r="F467" s="66"/>
      <c r="G467" s="66"/>
      <c r="H467" s="66"/>
    </row>
    <row r="468" spans="1:8" x14ac:dyDescent="0.25">
      <c r="A468" s="67"/>
      <c r="B468" s="66"/>
      <c r="C468" s="66"/>
      <c r="D468" s="66"/>
      <c r="E468" s="66"/>
      <c r="F468" s="66"/>
      <c r="G468" s="66"/>
      <c r="H468" s="66"/>
    </row>
  </sheetData>
  <mergeCells count="87">
    <mergeCell ref="A436:C436"/>
    <mergeCell ref="A443:C443"/>
    <mergeCell ref="A452:C452"/>
    <mergeCell ref="A458:C458"/>
    <mergeCell ref="B460:C460"/>
    <mergeCell ref="A464:C464"/>
    <mergeCell ref="A400:C400"/>
    <mergeCell ref="A407:C407"/>
    <mergeCell ref="A416:C416"/>
    <mergeCell ref="A422:C422"/>
    <mergeCell ref="A424:C424"/>
    <mergeCell ref="A427:C427"/>
    <mergeCell ref="A365:C365"/>
    <mergeCell ref="A372:C372"/>
    <mergeCell ref="A381:C381"/>
    <mergeCell ref="A387:C387"/>
    <mergeCell ref="A389:C389"/>
    <mergeCell ref="A392:C392"/>
    <mergeCell ref="A329:C329"/>
    <mergeCell ref="A336:C336"/>
    <mergeCell ref="A345:C345"/>
    <mergeCell ref="A351:C351"/>
    <mergeCell ref="A353:C353"/>
    <mergeCell ref="A356:C356"/>
    <mergeCell ref="A294:C294"/>
    <mergeCell ref="A301:C301"/>
    <mergeCell ref="A310:C310"/>
    <mergeCell ref="A316:C316"/>
    <mergeCell ref="A318:C318"/>
    <mergeCell ref="A321:C321"/>
    <mergeCell ref="A258:C258"/>
    <mergeCell ref="A265:C265"/>
    <mergeCell ref="A274:C274"/>
    <mergeCell ref="A280:C280"/>
    <mergeCell ref="A282:C282"/>
    <mergeCell ref="A285:C285"/>
    <mergeCell ref="A223:C223"/>
    <mergeCell ref="A230:C230"/>
    <mergeCell ref="A239:C239"/>
    <mergeCell ref="A245:C245"/>
    <mergeCell ref="A247:C247"/>
    <mergeCell ref="A250:C250"/>
    <mergeCell ref="A187:C187"/>
    <mergeCell ref="A194:C194"/>
    <mergeCell ref="A203:C203"/>
    <mergeCell ref="A209:C209"/>
    <mergeCell ref="A211:C211"/>
    <mergeCell ref="A214:C214"/>
    <mergeCell ref="A152:C152"/>
    <mergeCell ref="A159:C159"/>
    <mergeCell ref="A168:C168"/>
    <mergeCell ref="A174:C174"/>
    <mergeCell ref="A176:C176"/>
    <mergeCell ref="A179:C179"/>
    <mergeCell ref="A118:C118"/>
    <mergeCell ref="A125:C125"/>
    <mergeCell ref="A134:C134"/>
    <mergeCell ref="A140:C140"/>
    <mergeCell ref="A142:C142"/>
    <mergeCell ref="A145:C145"/>
    <mergeCell ref="A83:C83"/>
    <mergeCell ref="A90:C90"/>
    <mergeCell ref="A99:C99"/>
    <mergeCell ref="A105:C105"/>
    <mergeCell ref="B107:C107"/>
    <mergeCell ref="A110:C110"/>
    <mergeCell ref="A49:C49"/>
    <mergeCell ref="A56:C56"/>
    <mergeCell ref="A65:C65"/>
    <mergeCell ref="A71:C71"/>
    <mergeCell ref="A73:C73"/>
    <mergeCell ref="A76:C76"/>
    <mergeCell ref="A14:C14"/>
    <mergeCell ref="A21:C21"/>
    <mergeCell ref="A30:C30"/>
    <mergeCell ref="A36:C36"/>
    <mergeCell ref="A38:C38"/>
    <mergeCell ref="A41:C41"/>
    <mergeCell ref="A1:H1"/>
    <mergeCell ref="A2:H2"/>
    <mergeCell ref="A3:H3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2022-10-04T01:46:12Z</dcterms:created>
  <dcterms:modified xsi:type="dcterms:W3CDTF">2022-10-04T02:26:14Z</dcterms:modified>
</cp:coreProperties>
</file>