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1. DATA TAHUN 2020\SATU DATA KALBAR 2020\"/>
    </mc:Choice>
  </mc:AlternateContent>
  <xr:revisionPtr revIDLastSave="0" documentId="13_ncr:1_{F3D30A10-2D88-4023-8BD8-A84DC7168D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3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F18" i="3"/>
  <c r="E18" i="3"/>
  <c r="G6" i="3"/>
  <c r="I6" i="3" s="1"/>
  <c r="G7" i="3"/>
  <c r="I7" i="3" s="1"/>
  <c r="G9" i="3"/>
  <c r="I9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4" i="3"/>
  <c r="I4" i="3" s="1"/>
  <c r="D8" i="3"/>
  <c r="G8" i="3" s="1"/>
  <c r="I8" i="3" s="1"/>
  <c r="D5" i="3"/>
  <c r="G5" i="3" s="1"/>
  <c r="I5" i="3" s="1"/>
  <c r="D10" i="3"/>
  <c r="G10" i="3" s="1"/>
  <c r="I10" i="3" s="1"/>
  <c r="I18" i="3" l="1"/>
  <c r="G18" i="3"/>
  <c r="D18" i="3"/>
</calcChain>
</file>

<file path=xl/sharedStrings.xml><?xml version="1.0" encoding="utf-8"?>
<sst xmlns="http://schemas.openxmlformats.org/spreadsheetml/2006/main" count="25" uniqueCount="25">
  <si>
    <t>TANGKAP</t>
  </si>
  <si>
    <t>BUDIDAYA</t>
  </si>
  <si>
    <t>Kota Pontianak</t>
  </si>
  <si>
    <t>Kab Kubu Raya</t>
  </si>
  <si>
    <t>Kab Mempawah</t>
  </si>
  <si>
    <t>Kota Singkawang</t>
  </si>
  <si>
    <t>Kab Sambas</t>
  </si>
  <si>
    <t>Kab Landak</t>
  </si>
  <si>
    <t>Kab Bengkayang</t>
  </si>
  <si>
    <t>Kab Sanggau</t>
  </si>
  <si>
    <t>Kab Sekadau</t>
  </si>
  <si>
    <t>Kab Melawi</t>
  </si>
  <si>
    <t>Kab Sintang</t>
  </si>
  <si>
    <t>Kab Kapuas Hulu</t>
  </si>
  <si>
    <t>Kab Ketapang</t>
  </si>
  <si>
    <t>Kab Kayong Utara</t>
  </si>
  <si>
    <t>Total</t>
  </si>
  <si>
    <t>Catatan : 1. Untuk data Produksi Perikanan Tangkap gabungan dari data Pelabuhan,  Perikanan Laut dan</t>
  </si>
  <si>
    <t xml:space="preserve">                      data Perikanan Perairan Umum ( Sungai, Danau dan Rawa)</t>
  </si>
  <si>
    <t>DATA PRODUKSI PERIKANAN PER KABUPATEN/KOTA SE - KALIMANTAN BARAT 2020</t>
  </si>
  <si>
    <t>Pelabuhan</t>
  </si>
  <si>
    <t>Laut</t>
  </si>
  <si>
    <t>PUD</t>
  </si>
  <si>
    <t>No</t>
  </si>
  <si>
    <t>Kabupaten /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</si>
</sst>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3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8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quotePrefix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4" fontId="1" fillId="0" borderId="1" xfId="0" applyNumberFormat="1" applyFont="1" applyBorder="1"/>
    <xf numFmtId="4" fontId="9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164" fontId="1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2"/>
  <sheetViews>
    <sheetView tabSelected="1" zoomScale="90" zoomScaleNormal="90" workbookViewId="0">
      <selection activeCell="F24" sqref="E24:G32"/>
    </sheetView>
  </sheetViews>
  <sheetFormatPr defaultRowHeight="15" x14ac:dyDescent="0.25"/>
  <cols>
    <col min="1" max="1" width="1.140625" customWidth="1"/>
    <col min="2" max="2" width="4.85546875" customWidth="1"/>
    <col min="3" max="3" width="25.28515625" customWidth="1"/>
    <col min="4" max="4" width="17.85546875" customWidth="1"/>
    <col min="5" max="8" width="18.42578125" customWidth="1"/>
    <col min="9" max="9" width="19.28515625" customWidth="1"/>
  </cols>
  <sheetData>
    <row r="1" spans="2:9" ht="15.75" x14ac:dyDescent="0.25">
      <c r="B1" s="21" t="s">
        <v>19</v>
      </c>
      <c r="C1" s="21"/>
      <c r="D1" s="21"/>
      <c r="E1" s="21"/>
      <c r="F1" s="21"/>
      <c r="G1" s="21"/>
      <c r="H1" s="21"/>
    </row>
    <row r="2" spans="2:9" s="14" customFormat="1" x14ac:dyDescent="0.25">
      <c r="B2" s="20" t="s">
        <v>23</v>
      </c>
      <c r="C2" s="20" t="s">
        <v>24</v>
      </c>
      <c r="D2" s="15" t="s">
        <v>20</v>
      </c>
      <c r="E2" s="1" t="s">
        <v>21</v>
      </c>
      <c r="F2" s="1" t="s">
        <v>22</v>
      </c>
      <c r="G2" s="1" t="s">
        <v>0</v>
      </c>
      <c r="H2" s="1" t="s">
        <v>1</v>
      </c>
      <c r="I2" s="20"/>
    </row>
    <row r="3" spans="2:9" s="2" customFormat="1" ht="9.75" customHeight="1" x14ac:dyDescent="0.2">
      <c r="B3" s="3">
        <v>1</v>
      </c>
      <c r="C3" s="3">
        <v>2</v>
      </c>
      <c r="D3" s="3"/>
      <c r="E3" s="3">
        <v>6</v>
      </c>
      <c r="F3" s="3"/>
      <c r="G3" s="3">
        <v>6</v>
      </c>
      <c r="H3" s="3">
        <v>7</v>
      </c>
      <c r="I3" s="3"/>
    </row>
    <row r="4" spans="2:9" s="4" customFormat="1" ht="19.5" customHeight="1" x14ac:dyDescent="0.3">
      <c r="B4" s="5">
        <v>1</v>
      </c>
      <c r="C4" s="6" t="s">
        <v>2</v>
      </c>
      <c r="D4" s="16"/>
      <c r="E4" s="7">
        <v>541.24400000000003</v>
      </c>
      <c r="F4" s="7">
        <v>94.328999999999994</v>
      </c>
      <c r="G4" s="7">
        <f>SUM(D4:F4)</f>
        <v>635.57299999999998</v>
      </c>
      <c r="H4" s="7">
        <v>724.93100000000004</v>
      </c>
      <c r="I4" s="19">
        <f>SUM(G4:H4)</f>
        <v>1360.5039999999999</v>
      </c>
    </row>
    <row r="5" spans="2:9" s="4" customFormat="1" ht="19.5" customHeight="1" x14ac:dyDescent="0.3">
      <c r="B5" s="5">
        <v>2</v>
      </c>
      <c r="C5" s="6" t="s">
        <v>3</v>
      </c>
      <c r="D5" s="17">
        <f>5183522/1000</f>
        <v>5183.5219999999999</v>
      </c>
      <c r="E5" s="7">
        <v>23703.97</v>
      </c>
      <c r="F5" s="7">
        <v>315.32499999999999</v>
      </c>
      <c r="G5" s="7">
        <f t="shared" ref="G5:G17" si="0">SUM(D5:F5)</f>
        <v>29202.817000000003</v>
      </c>
      <c r="H5" s="7">
        <v>2430.48</v>
      </c>
      <c r="I5" s="19">
        <f t="shared" ref="I5:I17" si="1">SUM(G5:H5)</f>
        <v>31633.297000000002</v>
      </c>
    </row>
    <row r="6" spans="2:9" s="4" customFormat="1" ht="19.5" customHeight="1" x14ac:dyDescent="0.3">
      <c r="B6" s="5">
        <v>3</v>
      </c>
      <c r="C6" s="6" t="s">
        <v>4</v>
      </c>
      <c r="D6" s="17"/>
      <c r="E6" s="7">
        <v>10691.218999999999</v>
      </c>
      <c r="F6" s="7">
        <v>624.48299999999995</v>
      </c>
      <c r="G6" s="7">
        <f t="shared" si="0"/>
        <v>11315.701999999999</v>
      </c>
      <c r="H6" s="7">
        <v>3173.136</v>
      </c>
      <c r="I6" s="19">
        <f t="shared" si="1"/>
        <v>14488.838</v>
      </c>
    </row>
    <row r="7" spans="2:9" s="4" customFormat="1" ht="19.5" customHeight="1" x14ac:dyDescent="0.3">
      <c r="B7" s="5">
        <v>4</v>
      </c>
      <c r="C7" s="6" t="s">
        <v>5</v>
      </c>
      <c r="D7" s="17"/>
      <c r="E7" s="7">
        <v>3283.3310000000001</v>
      </c>
      <c r="F7" s="7">
        <v>71.715000000000003</v>
      </c>
      <c r="G7" s="7">
        <f t="shared" si="0"/>
        <v>3355.0460000000003</v>
      </c>
      <c r="H7" s="7">
        <v>1713.11</v>
      </c>
      <c r="I7" s="19">
        <f t="shared" si="1"/>
        <v>5068.1559999999999</v>
      </c>
    </row>
    <row r="8" spans="2:9" s="4" customFormat="1" ht="19.5" customHeight="1" x14ac:dyDescent="0.3">
      <c r="B8" s="5">
        <v>5</v>
      </c>
      <c r="C8" s="6" t="s">
        <v>6</v>
      </c>
      <c r="D8" s="17">
        <f>9023192/1000</f>
        <v>9023.1919999999991</v>
      </c>
      <c r="E8" s="7">
        <v>15145.253000000001</v>
      </c>
      <c r="F8" s="7">
        <v>327.88400000000001</v>
      </c>
      <c r="G8" s="7">
        <f t="shared" si="0"/>
        <v>24496.328999999998</v>
      </c>
      <c r="H8" s="7">
        <v>3298.0039999999999</v>
      </c>
      <c r="I8" s="19">
        <f t="shared" si="1"/>
        <v>27794.332999999999</v>
      </c>
    </row>
    <row r="9" spans="2:9" s="4" customFormat="1" ht="19.5" customHeight="1" x14ac:dyDescent="0.3">
      <c r="B9" s="5">
        <v>6</v>
      </c>
      <c r="C9" s="6" t="s">
        <v>7</v>
      </c>
      <c r="D9" s="17"/>
      <c r="E9" s="7"/>
      <c r="F9" s="7">
        <v>61.710999999999999</v>
      </c>
      <c r="G9" s="7">
        <f t="shared" si="0"/>
        <v>61.710999999999999</v>
      </c>
      <c r="H9" s="7">
        <v>1005.463</v>
      </c>
      <c r="I9" s="19">
        <f t="shared" si="1"/>
        <v>1067.174</v>
      </c>
    </row>
    <row r="10" spans="2:9" s="4" customFormat="1" ht="19.5" customHeight="1" x14ac:dyDescent="0.3">
      <c r="B10" s="5">
        <v>7</v>
      </c>
      <c r="C10" s="6" t="s">
        <v>8</v>
      </c>
      <c r="D10" s="17">
        <f>3222890/1000</f>
        <v>3222.89</v>
      </c>
      <c r="E10" s="7">
        <v>4507.8</v>
      </c>
      <c r="F10" s="7">
        <v>838.226</v>
      </c>
      <c r="G10" s="7">
        <f t="shared" si="0"/>
        <v>8568.9160000000011</v>
      </c>
      <c r="H10" s="7">
        <v>1148.5899999999999</v>
      </c>
      <c r="I10" s="19">
        <f t="shared" si="1"/>
        <v>9717.5060000000012</v>
      </c>
    </row>
    <row r="11" spans="2:9" s="4" customFormat="1" ht="19.5" customHeight="1" x14ac:dyDescent="0.3">
      <c r="B11" s="5">
        <v>8</v>
      </c>
      <c r="C11" s="6" t="s">
        <v>9</v>
      </c>
      <c r="D11" s="17"/>
      <c r="E11" s="8"/>
      <c r="F11" s="8">
        <v>1684</v>
      </c>
      <c r="G11" s="7">
        <f t="shared" si="0"/>
        <v>1684</v>
      </c>
      <c r="H11" s="7">
        <v>8154.8190000000004</v>
      </c>
      <c r="I11" s="19">
        <f t="shared" si="1"/>
        <v>9838.8189999999995</v>
      </c>
    </row>
    <row r="12" spans="2:9" s="4" customFormat="1" ht="17.25" x14ac:dyDescent="0.3">
      <c r="B12" s="5">
        <v>9</v>
      </c>
      <c r="C12" s="6" t="s">
        <v>10</v>
      </c>
      <c r="D12" s="17"/>
      <c r="E12" s="8"/>
      <c r="F12" s="8">
        <v>140.286</v>
      </c>
      <c r="G12" s="7">
        <f t="shared" si="0"/>
        <v>140.286</v>
      </c>
      <c r="H12" s="7">
        <v>612.53</v>
      </c>
      <c r="I12" s="19">
        <f t="shared" si="1"/>
        <v>752.81600000000003</v>
      </c>
    </row>
    <row r="13" spans="2:9" s="4" customFormat="1" ht="17.25" x14ac:dyDescent="0.3">
      <c r="B13" s="5">
        <v>10</v>
      </c>
      <c r="C13" s="6" t="s">
        <v>11</v>
      </c>
      <c r="D13" s="17"/>
      <c r="E13" s="8"/>
      <c r="F13" s="8">
        <v>88.882999999999996</v>
      </c>
      <c r="G13" s="7">
        <f t="shared" si="0"/>
        <v>88.882999999999996</v>
      </c>
      <c r="H13" s="7">
        <v>8760.4339999999993</v>
      </c>
      <c r="I13" s="19">
        <f t="shared" si="1"/>
        <v>8849.3169999999991</v>
      </c>
    </row>
    <row r="14" spans="2:9" s="4" customFormat="1" ht="17.25" x14ac:dyDescent="0.3">
      <c r="B14" s="5">
        <v>11</v>
      </c>
      <c r="C14" s="6" t="s">
        <v>12</v>
      </c>
      <c r="D14" s="17"/>
      <c r="E14" s="8"/>
      <c r="F14" s="8">
        <v>883.02499999999998</v>
      </c>
      <c r="G14" s="7">
        <f t="shared" si="0"/>
        <v>883.02499999999998</v>
      </c>
      <c r="H14" s="7">
        <v>1875.865</v>
      </c>
      <c r="I14" s="19">
        <f t="shared" si="1"/>
        <v>2758.89</v>
      </c>
    </row>
    <row r="15" spans="2:9" s="4" customFormat="1" ht="17.25" x14ac:dyDescent="0.3">
      <c r="B15" s="5">
        <v>12</v>
      </c>
      <c r="C15" s="6" t="s">
        <v>13</v>
      </c>
      <c r="D15" s="17"/>
      <c r="E15" s="8"/>
      <c r="F15" s="8">
        <v>25230.257000000001</v>
      </c>
      <c r="G15" s="7">
        <f t="shared" si="0"/>
        <v>25230.257000000001</v>
      </c>
      <c r="H15" s="8">
        <v>32266</v>
      </c>
      <c r="I15" s="19">
        <f t="shared" si="1"/>
        <v>57496.256999999998</v>
      </c>
    </row>
    <row r="16" spans="2:9" s="4" customFormat="1" ht="17.25" x14ac:dyDescent="0.3">
      <c r="B16" s="5">
        <v>13</v>
      </c>
      <c r="C16" s="6" t="s">
        <v>14</v>
      </c>
      <c r="D16" s="17"/>
      <c r="E16" s="8">
        <v>21301.136999999999</v>
      </c>
      <c r="F16" s="8">
        <v>955.86500000000001</v>
      </c>
      <c r="G16" s="7">
        <f t="shared" si="0"/>
        <v>22257.002</v>
      </c>
      <c r="H16" s="8">
        <v>15358.723</v>
      </c>
      <c r="I16" s="19">
        <f t="shared" si="1"/>
        <v>37615.724999999999</v>
      </c>
    </row>
    <row r="17" spans="2:9" s="4" customFormat="1" ht="17.25" x14ac:dyDescent="0.3">
      <c r="B17" s="5">
        <v>14</v>
      </c>
      <c r="C17" s="6" t="s">
        <v>15</v>
      </c>
      <c r="D17" s="17">
        <v>521.33100000000002</v>
      </c>
      <c r="E17" s="8">
        <v>22158.850999999999</v>
      </c>
      <c r="F17" s="8">
        <v>744.38</v>
      </c>
      <c r="G17" s="7">
        <f t="shared" si="0"/>
        <v>23424.561999999998</v>
      </c>
      <c r="H17" s="8">
        <v>321.51299999999998</v>
      </c>
      <c r="I17" s="19">
        <f t="shared" si="1"/>
        <v>23746.074999999997</v>
      </c>
    </row>
    <row r="18" spans="2:9" s="4" customFormat="1" ht="15.75" x14ac:dyDescent="0.25">
      <c r="B18" s="9"/>
      <c r="C18" s="10" t="s">
        <v>16</v>
      </c>
      <c r="D18" s="18">
        <f t="shared" ref="D18:H18" si="2">SUM(D4:D17)</f>
        <v>17950.934999999998</v>
      </c>
      <c r="E18" s="18">
        <f t="shared" si="2"/>
        <v>101332.80499999999</v>
      </c>
      <c r="F18" s="18">
        <f t="shared" si="2"/>
        <v>32060.369000000002</v>
      </c>
      <c r="G18" s="18">
        <f t="shared" si="2"/>
        <v>151344.109</v>
      </c>
      <c r="H18" s="18">
        <f t="shared" si="2"/>
        <v>80843.597999999998</v>
      </c>
      <c r="I18" s="19">
        <f>SUM(I4:I17)</f>
        <v>232187.70699999999</v>
      </c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1" spans="2:9" x14ac:dyDescent="0.25">
      <c r="B21" s="12"/>
      <c r="C21" s="13" t="s">
        <v>17</v>
      </c>
      <c r="D21" s="13"/>
      <c r="E21" s="13"/>
      <c r="F21" s="13"/>
      <c r="G21" s="13"/>
    </row>
    <row r="22" spans="2:9" x14ac:dyDescent="0.25">
      <c r="C22" s="13" t="s">
        <v>18</v>
      </c>
      <c r="D22" s="13"/>
      <c r="E22" s="13"/>
      <c r="F22" s="13"/>
      <c r="G22" s="13"/>
    </row>
  </sheetData>
  <mergeCells count="1">
    <mergeCell ref="B1:H1"/>
  </mergeCells>
  <pageMargins left="0.9055118110236221" right="0.51181102362204722" top="0.55118110236220474" bottom="0.55118110236220474" header="0.31496062992125984" footer="0.3149606299212598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2021-12-28T02:38:28Z</cp:lastPrinted>
  <dcterms:created xsi:type="dcterms:W3CDTF">2021-03-16T01:18:11Z</dcterms:created>
  <dcterms:modified xsi:type="dcterms:W3CDTF">2021-12-28T03:00:13Z</dcterms:modified>
</cp:coreProperties>
</file>