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LOAD SATU DATA 2021 EXIM\IMPOR\"/>
    </mc:Choice>
  </mc:AlternateContent>
  <xr:revisionPtr revIDLastSave="0" documentId="8_{01C9C808-2097-4D80-9643-3A912B1B3D56}" xr6:coauthVersionLast="47" xr6:coauthVersionMax="47" xr10:uidLastSave="{00000000-0000-0000-0000-000000000000}"/>
  <bookViews>
    <workbookView xWindow="-108" yWindow="-108" windowWidth="23256" windowHeight="12576" xr2:uid="{D900013C-B024-4048-B23C-5DA9B9845509}"/>
  </bookViews>
  <sheets>
    <sheet name="2 HS COD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H92" i="1"/>
  <c r="G92" i="1"/>
  <c r="F92" i="1"/>
  <c r="E92" i="1"/>
  <c r="D92" i="1"/>
  <c r="C92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<sst xmlns="http://schemas.openxmlformats.org/spreadsheetml/2006/main" count="93" uniqueCount="92">
  <si>
    <t xml:space="preserve">Nilai Impor Prov. Kalbar s/d bulan Mei 2021 dalam US$ ( 2 HS Code ) </t>
  </si>
  <si>
    <t>2 HS CODE</t>
  </si>
  <si>
    <t>JENIS PRODUK</t>
  </si>
  <si>
    <t>s/d Mei 2021</t>
  </si>
  <si>
    <t>s/d Mei 2020</t>
  </si>
  <si>
    <t>NO</t>
  </si>
  <si>
    <t>HS</t>
  </si>
  <si>
    <t>KETERANGAN PRODUK</t>
  </si>
  <si>
    <t>Ikan dan udang</t>
  </si>
  <si>
    <t>Produk dari susu, telur</t>
  </si>
  <si>
    <t>Pohon hidup,umbi,akar</t>
  </si>
  <si>
    <t>Sayuran yang dapat dimakan</t>
  </si>
  <si>
    <t>Buah buahan</t>
  </si>
  <si>
    <t>Kopi, teh dan rempah rempah</t>
  </si>
  <si>
    <t>Gandum, beras</t>
  </si>
  <si>
    <t>Produk dari pati, gandum</t>
  </si>
  <si>
    <t>Biji/buah mengandung minyak</t>
  </si>
  <si>
    <t>Minyak Nabati</t>
  </si>
  <si>
    <t>Olahan dari daging</t>
  </si>
  <si>
    <t>Gula dan kembang gula</t>
  </si>
  <si>
    <t>kakao dan olahannya</t>
  </si>
  <si>
    <t>Olahan dari tepung, susu , kue</t>
  </si>
  <si>
    <t>Olahan dari sayuran</t>
  </si>
  <si>
    <t>Bermacam olahan yang dapat dimakan</t>
  </si>
  <si>
    <t>Aneka produk minuman</t>
  </si>
  <si>
    <t>Sisa industri makanan</t>
  </si>
  <si>
    <t>Tembakau</t>
  </si>
  <si>
    <t>Garam</t>
  </si>
  <si>
    <t>Bahan bakar mineral</t>
  </si>
  <si>
    <t>Bahan Kimia An Organik</t>
  </si>
  <si>
    <t>Bahan kimia organik</t>
  </si>
  <si>
    <t>Produk Farmasi</t>
  </si>
  <si>
    <t>Pupuk</t>
  </si>
  <si>
    <t>Cat, pernis</t>
  </si>
  <si>
    <t>Wangi wangian, kosmetika</t>
  </si>
  <si>
    <t>Sabun, pencuci, pelumas</t>
  </si>
  <si>
    <t>Perekat</t>
  </si>
  <si>
    <t>Bahan mudah terbakar</t>
  </si>
  <si>
    <t>Barang Fotografi</t>
  </si>
  <si>
    <t>Aneka produk kimia</t>
  </si>
  <si>
    <t>Plastik dan barang dari plastik</t>
  </si>
  <si>
    <t>Karet dan Barang dari Karet</t>
  </si>
  <si>
    <t>Kulit mentah</t>
  </si>
  <si>
    <t xml:space="preserve">Barang dari kulit </t>
  </si>
  <si>
    <t>Kulit tiruan</t>
  </si>
  <si>
    <t>Kayu dan barang dari kayu</t>
  </si>
  <si>
    <t xml:space="preserve">Barang dari gabus </t>
  </si>
  <si>
    <t>Barang anyaman, keranjang</t>
  </si>
  <si>
    <t>Kertas karton,pulp</t>
  </si>
  <si>
    <t>Buku cetakan</t>
  </si>
  <si>
    <t>Kapas</t>
  </si>
  <si>
    <t>Serat tekstil dari nabati</t>
  </si>
  <si>
    <t>Kain tenun</t>
  </si>
  <si>
    <t>Serat Nilon</t>
  </si>
  <si>
    <t>Tali,tambang,kabel</t>
  </si>
  <si>
    <t>Permadani,penutup lantai</t>
  </si>
  <si>
    <t>kain tenun khusus dari wol</t>
  </si>
  <si>
    <t>Kain untuk industri</t>
  </si>
  <si>
    <t>Rajutan</t>
  </si>
  <si>
    <t>Perlengkapan pakaian</t>
  </si>
  <si>
    <t>Tekstil bekas atau gombal</t>
  </si>
  <si>
    <t>Alas kaki</t>
  </si>
  <si>
    <t>Tutup kepala dan bagiannya</t>
  </si>
  <si>
    <t>Payung</t>
  </si>
  <si>
    <t>Buku dan bunga tiruan</t>
  </si>
  <si>
    <t>Barang dari batu,gips,semen</t>
  </si>
  <si>
    <t>Produk keramik</t>
  </si>
  <si>
    <t>Kaca dan barang dari kaca</t>
  </si>
  <si>
    <t>Mutiara,perhiasan imitasi</t>
  </si>
  <si>
    <t>Besi dan baja</t>
  </si>
  <si>
    <t>Barang dari besi</t>
  </si>
  <si>
    <t>Barang terbuat dari tembaga</t>
  </si>
  <si>
    <t>Nikel</t>
  </si>
  <si>
    <t>Barang dari alumunium</t>
  </si>
  <si>
    <t>Barang dari seng</t>
  </si>
  <si>
    <t>Logam tidak mulia</t>
  </si>
  <si>
    <t>Perkakas, sndok garpu dari logam</t>
  </si>
  <si>
    <t>Barang dari logam tidak mulia</t>
  </si>
  <si>
    <t>Komponen mesin</t>
  </si>
  <si>
    <t>Kontainer logam</t>
  </si>
  <si>
    <t>Kendaraan industri</t>
  </si>
  <si>
    <t>Kapal udara</t>
  </si>
  <si>
    <t>Kapal terapung</t>
  </si>
  <si>
    <t>Alat optik, kedokteran dan bedah</t>
  </si>
  <si>
    <t>Arloji dan komponennya</t>
  </si>
  <si>
    <t>Instrumen musik</t>
  </si>
  <si>
    <t>Senjata,amunisi dan kelengkapannya</t>
  </si>
  <si>
    <t>Perabot rumah</t>
  </si>
  <si>
    <t>Alat permainan</t>
  </si>
  <si>
    <t>Bermacam barang hasil pabrik</t>
  </si>
  <si>
    <t>Barang antik</t>
  </si>
  <si>
    <t>Ketentuan khusus, kendaraan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</si>
</sst>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rgb="FF000000"/>
      <name val="Calibri"/>
    </font>
    <font>
      <sz val="11"/>
      <color rgb="FF9C57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</font>
    <font>
      <sz val="11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4E5E6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A3232"/>
        <bgColor rgb="FF000000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1" fontId="3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6">
    <xf numFmtId="0" fontId="0" fillId="0" borderId="0" xfId="0"/>
    <xf numFmtId="0" fontId="2" fillId="2" borderId="0" xfId="2" applyFont="1" applyAlignment="1">
      <alignment horizontal="center"/>
    </xf>
    <xf numFmtId="0" fontId="2" fillId="0" borderId="0" xfId="2" applyFont="1" applyFill="1" applyAlignment="1"/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0" fontId="0" fillId="4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41" fontId="0" fillId="0" borderId="3" xfId="1" applyFont="1" applyBorder="1"/>
    <xf numFmtId="0" fontId="0" fillId="0" borderId="2" xfId="0" applyBorder="1"/>
    <xf numFmtId="41" fontId="0" fillId="0" borderId="2" xfId="0" applyNumberFormat="1" applyBorder="1"/>
    <xf numFmtId="0" fontId="0" fillId="0" borderId="0" xfId="0" applyAlignment="1">
      <alignment horizontal="center"/>
    </xf>
  </cellXfs>
  <cellStyles count="3">
    <cellStyle name="Comma [0]" xfId="1" builtinId="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9BB03-12A0-4A56-8280-434FFF8D5529}">
  <dimension ref="A2:N92"/>
  <sheetViews>
    <sheetView tabSelected="1" zoomScale="85" zoomScaleNormal="85" workbookViewId="0">
      <selection activeCell="A2" sqref="A2:I2"/>
    </sheetView>
  </sheetViews>
  <sheetFormatPr defaultRowHeight="14.4" x14ac:dyDescent="0.3"/>
  <cols>
    <col min="1" max="1" width="8.88671875" style="15"/>
    <col min="2" max="2" width="66" bestFit="1" customWidth="1"/>
    <col min="3" max="9" width="12.5546875" bestFit="1" customWidth="1"/>
    <col min="14" max="14" width="35.5546875" bestFit="1" customWidth="1"/>
  </cols>
  <sheetData>
    <row r="2" spans="1:14" ht="21" x14ac:dyDescent="0.4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</row>
    <row r="4" spans="1:14" ht="28.8" x14ac:dyDescent="0.3">
      <c r="A4" s="3" t="s">
        <v>1</v>
      </c>
      <c r="B4" s="3" t="s">
        <v>2</v>
      </c>
      <c r="C4" s="4">
        <v>2016</v>
      </c>
      <c r="D4" s="4">
        <v>2017</v>
      </c>
      <c r="E4" s="4">
        <v>2018</v>
      </c>
      <c r="F4" s="4">
        <v>2019</v>
      </c>
      <c r="G4" s="4">
        <v>2020</v>
      </c>
      <c r="H4" s="4" t="s">
        <v>3</v>
      </c>
      <c r="I4" s="4" t="s">
        <v>4</v>
      </c>
    </row>
    <row r="5" spans="1:14" ht="6" customHeight="1" x14ac:dyDescent="0.3">
      <c r="A5" s="3"/>
      <c r="B5" s="3"/>
      <c r="C5" s="4"/>
      <c r="D5" s="4"/>
      <c r="E5" s="4"/>
      <c r="F5" s="4"/>
      <c r="G5" s="4"/>
      <c r="H5" s="4"/>
      <c r="I5" s="4"/>
    </row>
    <row r="6" spans="1:14" x14ac:dyDescent="0.3">
      <c r="A6" s="5">
        <v>27</v>
      </c>
      <c r="B6" s="6" t="str">
        <f>VLOOKUP(A6,$M$7:$N$91,2,0)</f>
        <v>Bahan bakar mineral</v>
      </c>
      <c r="C6" s="7">
        <v>87750557</v>
      </c>
      <c r="D6" s="7">
        <v>167673858</v>
      </c>
      <c r="E6" s="7">
        <v>224783963</v>
      </c>
      <c r="F6" s="7">
        <v>198483150</v>
      </c>
      <c r="G6" s="7">
        <v>168004161</v>
      </c>
      <c r="H6" s="7">
        <v>56091033</v>
      </c>
      <c r="I6" s="7">
        <v>71756692</v>
      </c>
      <c r="L6" s="8" t="s">
        <v>5</v>
      </c>
      <c r="M6" s="8" t="s">
        <v>6</v>
      </c>
      <c r="N6" s="8" t="s">
        <v>7</v>
      </c>
    </row>
    <row r="7" spans="1:14" x14ac:dyDescent="0.3">
      <c r="A7" s="5">
        <v>85</v>
      </c>
      <c r="B7" s="6" t="str">
        <f t="shared" ref="B7:B70" si="0">VLOOKUP(A7,$M$7:$N$91,2,0)</f>
        <v>Komponen mesin</v>
      </c>
      <c r="C7" s="7">
        <v>13589722</v>
      </c>
      <c r="D7" s="7">
        <v>6434462</v>
      </c>
      <c r="E7" s="7">
        <v>8043201</v>
      </c>
      <c r="F7" s="7">
        <v>30688421</v>
      </c>
      <c r="G7" s="7">
        <v>42284404</v>
      </c>
      <c r="H7" s="7">
        <v>16572145</v>
      </c>
      <c r="I7" s="7">
        <v>12504036</v>
      </c>
      <c r="L7" s="9">
        <v>1</v>
      </c>
      <c r="M7" s="9">
        <v>3</v>
      </c>
      <c r="N7" s="9" t="s">
        <v>8</v>
      </c>
    </row>
    <row r="8" spans="1:14" x14ac:dyDescent="0.3">
      <c r="A8" s="5">
        <v>84</v>
      </c>
      <c r="B8" s="6" t="str">
        <f t="shared" si="0"/>
        <v>Komponen mesin</v>
      </c>
      <c r="C8" s="7">
        <v>141420836</v>
      </c>
      <c r="D8" s="7">
        <v>56609552</v>
      </c>
      <c r="E8" s="7">
        <v>59407948</v>
      </c>
      <c r="F8" s="7">
        <v>133987131</v>
      </c>
      <c r="G8" s="7">
        <v>143291042</v>
      </c>
      <c r="H8" s="7">
        <v>13854960</v>
      </c>
      <c r="I8" s="7">
        <v>79101772</v>
      </c>
      <c r="L8" s="9">
        <v>2</v>
      </c>
      <c r="M8" s="9">
        <v>4</v>
      </c>
      <c r="N8" s="9" t="s">
        <v>9</v>
      </c>
    </row>
    <row r="9" spans="1:14" x14ac:dyDescent="0.3">
      <c r="A9" s="5">
        <v>72</v>
      </c>
      <c r="B9" s="6" t="str">
        <f t="shared" si="0"/>
        <v>Besi dan baja</v>
      </c>
      <c r="C9" s="7">
        <v>9898737</v>
      </c>
      <c r="D9" s="7">
        <v>5641628</v>
      </c>
      <c r="E9" s="7">
        <v>8639006</v>
      </c>
      <c r="F9" s="7">
        <v>10269422</v>
      </c>
      <c r="G9" s="7">
        <v>4554662</v>
      </c>
      <c r="H9" s="7">
        <v>5544338</v>
      </c>
      <c r="I9" s="7">
        <v>2150820</v>
      </c>
      <c r="L9" s="9">
        <v>3</v>
      </c>
      <c r="M9" s="9">
        <v>6</v>
      </c>
      <c r="N9" s="9" t="s">
        <v>10</v>
      </c>
    </row>
    <row r="10" spans="1:14" x14ac:dyDescent="0.3">
      <c r="A10" s="5">
        <v>86</v>
      </c>
      <c r="B10" s="6" t="str">
        <f t="shared" si="0"/>
        <v>Kontainer logam</v>
      </c>
      <c r="C10" s="7">
        <v>40774</v>
      </c>
      <c r="D10" s="7">
        <v>0</v>
      </c>
      <c r="E10" s="7">
        <v>0</v>
      </c>
      <c r="F10" s="7">
        <v>54052</v>
      </c>
      <c r="G10" s="7">
        <v>7779935</v>
      </c>
      <c r="H10" s="7">
        <v>4065419</v>
      </c>
      <c r="I10" s="7">
        <v>2196617</v>
      </c>
      <c r="L10" s="9">
        <v>4</v>
      </c>
      <c r="M10" s="9">
        <v>7</v>
      </c>
      <c r="N10" s="9" t="s">
        <v>11</v>
      </c>
    </row>
    <row r="11" spans="1:14" x14ac:dyDescent="0.3">
      <c r="A11" s="5">
        <v>12</v>
      </c>
      <c r="B11" s="6" t="str">
        <f t="shared" si="0"/>
        <v>Biji/buah mengandung minyak</v>
      </c>
      <c r="C11" s="7">
        <v>8509204</v>
      </c>
      <c r="D11" s="7">
        <v>10924372</v>
      </c>
      <c r="E11" s="7">
        <v>10381540</v>
      </c>
      <c r="F11" s="7">
        <v>10020464</v>
      </c>
      <c r="G11" s="7">
        <v>10792434</v>
      </c>
      <c r="H11" s="7">
        <v>3990591</v>
      </c>
      <c r="I11" s="7">
        <v>4170921</v>
      </c>
      <c r="L11" s="9">
        <v>5</v>
      </c>
      <c r="M11" s="9">
        <v>8</v>
      </c>
      <c r="N11" s="9" t="s">
        <v>12</v>
      </c>
    </row>
    <row r="12" spans="1:14" x14ac:dyDescent="0.3">
      <c r="A12" s="5">
        <v>31</v>
      </c>
      <c r="B12" s="6" t="str">
        <f t="shared" si="0"/>
        <v>Pupuk</v>
      </c>
      <c r="C12" s="7">
        <v>15160562</v>
      </c>
      <c r="D12" s="7">
        <v>17749987</v>
      </c>
      <c r="E12" s="7">
        <v>27386537</v>
      </c>
      <c r="F12" s="7">
        <v>18040725</v>
      </c>
      <c r="G12" s="7">
        <v>6463957</v>
      </c>
      <c r="H12" s="7">
        <v>3398373</v>
      </c>
      <c r="I12" s="7">
        <v>3950376</v>
      </c>
      <c r="L12" s="9">
        <v>6</v>
      </c>
      <c r="M12" s="9">
        <v>9</v>
      </c>
      <c r="N12" s="9" t="s">
        <v>13</v>
      </c>
    </row>
    <row r="13" spans="1:14" x14ac:dyDescent="0.3">
      <c r="A13" s="5">
        <v>39</v>
      </c>
      <c r="B13" s="6" t="str">
        <f t="shared" si="0"/>
        <v>Plastik dan barang dari plastik</v>
      </c>
      <c r="C13" s="7">
        <v>4718497</v>
      </c>
      <c r="D13" s="7">
        <v>4763262</v>
      </c>
      <c r="E13" s="7">
        <v>5261693</v>
      </c>
      <c r="F13" s="7">
        <v>5903366</v>
      </c>
      <c r="G13" s="7">
        <v>5700645</v>
      </c>
      <c r="H13" s="7">
        <v>1782312</v>
      </c>
      <c r="I13" s="7">
        <v>2814732</v>
      </c>
      <c r="L13" s="9">
        <v>7</v>
      </c>
      <c r="M13" s="9">
        <v>10</v>
      </c>
      <c r="N13" s="10" t="s">
        <v>14</v>
      </c>
    </row>
    <row r="14" spans="1:14" x14ac:dyDescent="0.3">
      <c r="A14" s="5">
        <v>40</v>
      </c>
      <c r="B14" s="6" t="str">
        <f t="shared" si="0"/>
        <v>Karet dan Barang dari Karet</v>
      </c>
      <c r="C14" s="7">
        <v>720873</v>
      </c>
      <c r="D14" s="7">
        <v>4969124</v>
      </c>
      <c r="E14" s="7">
        <v>1126021</v>
      </c>
      <c r="F14" s="7">
        <v>1318955</v>
      </c>
      <c r="G14" s="7">
        <v>926271</v>
      </c>
      <c r="H14" s="7">
        <v>1690431</v>
      </c>
      <c r="I14" s="7">
        <v>267898</v>
      </c>
      <c r="L14" s="9">
        <v>8</v>
      </c>
      <c r="M14" s="9">
        <v>11</v>
      </c>
      <c r="N14" s="9" t="s">
        <v>15</v>
      </c>
    </row>
    <row r="15" spans="1:14" x14ac:dyDescent="0.3">
      <c r="A15" s="5">
        <v>87</v>
      </c>
      <c r="B15" s="6" t="str">
        <f t="shared" si="0"/>
        <v>Kendaraan industri</v>
      </c>
      <c r="C15" s="7">
        <v>768847</v>
      </c>
      <c r="D15" s="7">
        <v>1729710</v>
      </c>
      <c r="E15" s="7">
        <v>2274316</v>
      </c>
      <c r="F15" s="7">
        <v>2851256</v>
      </c>
      <c r="G15" s="7">
        <v>4593780</v>
      </c>
      <c r="H15" s="7">
        <v>1331922</v>
      </c>
      <c r="I15" s="7">
        <v>2425606</v>
      </c>
      <c r="L15" s="9">
        <v>9</v>
      </c>
      <c r="M15" s="9">
        <v>12</v>
      </c>
      <c r="N15" s="9" t="s">
        <v>16</v>
      </c>
    </row>
    <row r="16" spans="1:14" x14ac:dyDescent="0.3">
      <c r="A16" s="5">
        <v>69</v>
      </c>
      <c r="B16" s="6" t="str">
        <f t="shared" si="0"/>
        <v>Produk keramik</v>
      </c>
      <c r="C16" s="7">
        <v>2059797</v>
      </c>
      <c r="D16" s="7">
        <v>3631998</v>
      </c>
      <c r="E16" s="7">
        <v>3660948</v>
      </c>
      <c r="F16" s="7">
        <v>2993156</v>
      </c>
      <c r="G16" s="7">
        <v>2796778</v>
      </c>
      <c r="H16" s="7">
        <v>927509</v>
      </c>
      <c r="I16" s="7">
        <v>922578</v>
      </c>
      <c r="L16" s="9">
        <v>10</v>
      </c>
      <c r="M16" s="9">
        <v>15</v>
      </c>
      <c r="N16" s="9" t="s">
        <v>17</v>
      </c>
    </row>
    <row r="17" spans="1:14" x14ac:dyDescent="0.3">
      <c r="A17" s="5">
        <v>38</v>
      </c>
      <c r="B17" s="6" t="str">
        <f t="shared" si="0"/>
        <v>Aneka produk kimia</v>
      </c>
      <c r="C17" s="7">
        <v>1803656</v>
      </c>
      <c r="D17" s="7">
        <v>384820</v>
      </c>
      <c r="E17" s="7">
        <v>362998</v>
      </c>
      <c r="F17" s="7">
        <v>848127</v>
      </c>
      <c r="G17" s="7">
        <v>1380121</v>
      </c>
      <c r="H17" s="7">
        <v>895933</v>
      </c>
      <c r="I17" s="7">
        <v>715734</v>
      </c>
      <c r="L17" s="9">
        <v>11</v>
      </c>
      <c r="M17" s="9">
        <v>16</v>
      </c>
      <c r="N17" s="9" t="s">
        <v>18</v>
      </c>
    </row>
    <row r="18" spans="1:14" x14ac:dyDescent="0.3">
      <c r="A18" s="5">
        <v>89</v>
      </c>
      <c r="B18" s="6" t="str">
        <f t="shared" si="0"/>
        <v>Kapal terapung</v>
      </c>
      <c r="C18" s="7">
        <v>13848606</v>
      </c>
      <c r="D18" s="7">
        <v>15611281</v>
      </c>
      <c r="E18" s="7">
        <v>48294884</v>
      </c>
      <c r="F18" s="7">
        <v>5909126</v>
      </c>
      <c r="G18" s="7">
        <v>17661249</v>
      </c>
      <c r="H18" s="7">
        <v>851714</v>
      </c>
      <c r="I18" s="7">
        <v>2339353</v>
      </c>
      <c r="L18" s="9">
        <v>12</v>
      </c>
      <c r="M18" s="9">
        <v>17</v>
      </c>
      <c r="N18" s="9" t="s">
        <v>19</v>
      </c>
    </row>
    <row r="19" spans="1:14" x14ac:dyDescent="0.3">
      <c r="A19" s="5">
        <v>94</v>
      </c>
      <c r="B19" s="6" t="str">
        <f t="shared" si="0"/>
        <v>Perabot rumah</v>
      </c>
      <c r="C19" s="7">
        <v>3954643</v>
      </c>
      <c r="D19" s="7">
        <v>2768239</v>
      </c>
      <c r="E19" s="7">
        <v>2817491</v>
      </c>
      <c r="F19" s="7">
        <v>2397361</v>
      </c>
      <c r="G19" s="7">
        <v>1244166</v>
      </c>
      <c r="H19" s="7">
        <v>781898</v>
      </c>
      <c r="I19" s="7">
        <v>514757</v>
      </c>
      <c r="L19" s="9">
        <v>13</v>
      </c>
      <c r="M19" s="9">
        <v>18</v>
      </c>
      <c r="N19" s="9" t="s">
        <v>20</v>
      </c>
    </row>
    <row r="20" spans="1:14" x14ac:dyDescent="0.3">
      <c r="A20" s="5">
        <v>79</v>
      </c>
      <c r="B20" s="6" t="str">
        <f t="shared" si="0"/>
        <v>Barang dari seng</v>
      </c>
      <c r="C20" s="7">
        <v>1959788</v>
      </c>
      <c r="D20" s="7">
        <v>1167486</v>
      </c>
      <c r="E20" s="7">
        <v>1729212</v>
      </c>
      <c r="F20" s="7">
        <v>1064119</v>
      </c>
      <c r="G20" s="7">
        <v>1366994</v>
      </c>
      <c r="H20" s="7">
        <v>766501</v>
      </c>
      <c r="I20" s="7">
        <v>389609</v>
      </c>
      <c r="L20" s="9">
        <v>14</v>
      </c>
      <c r="M20" s="9">
        <v>19</v>
      </c>
      <c r="N20" s="9" t="s">
        <v>21</v>
      </c>
    </row>
    <row r="21" spans="1:14" x14ac:dyDescent="0.3">
      <c r="A21" s="5">
        <v>56</v>
      </c>
      <c r="B21" s="6" t="str">
        <f t="shared" si="0"/>
        <v>Tali,tambang,kabel</v>
      </c>
      <c r="C21" s="7">
        <v>1109963</v>
      </c>
      <c r="D21" s="7">
        <v>827922</v>
      </c>
      <c r="E21" s="7">
        <v>1629006</v>
      </c>
      <c r="F21" s="7">
        <v>1365213</v>
      </c>
      <c r="G21" s="7">
        <v>1630813</v>
      </c>
      <c r="H21" s="7">
        <v>735076</v>
      </c>
      <c r="I21" s="7">
        <v>555331</v>
      </c>
      <c r="L21" s="9">
        <v>15</v>
      </c>
      <c r="M21" s="9">
        <v>20</v>
      </c>
      <c r="N21" s="9" t="s">
        <v>22</v>
      </c>
    </row>
    <row r="22" spans="1:14" x14ac:dyDescent="0.3">
      <c r="A22" s="5">
        <v>48</v>
      </c>
      <c r="B22" s="6" t="str">
        <f t="shared" si="0"/>
        <v>Kertas karton,pulp</v>
      </c>
      <c r="C22" s="7">
        <v>1451069</v>
      </c>
      <c r="D22" s="7">
        <v>1897290</v>
      </c>
      <c r="E22" s="7">
        <v>2387943</v>
      </c>
      <c r="F22" s="7">
        <v>2044784</v>
      </c>
      <c r="G22" s="7">
        <v>1214908</v>
      </c>
      <c r="H22" s="7">
        <v>630336</v>
      </c>
      <c r="I22" s="7">
        <v>379841</v>
      </c>
      <c r="L22" s="9">
        <v>16</v>
      </c>
      <c r="M22" s="9">
        <v>21</v>
      </c>
      <c r="N22" s="9" t="s">
        <v>23</v>
      </c>
    </row>
    <row r="23" spans="1:14" x14ac:dyDescent="0.3">
      <c r="A23" s="5">
        <v>28</v>
      </c>
      <c r="B23" s="6" t="str">
        <f t="shared" si="0"/>
        <v>Bahan Kimia An Organik</v>
      </c>
      <c r="C23" s="7">
        <v>22143158</v>
      </c>
      <c r="D23" s="7">
        <v>8636108</v>
      </c>
      <c r="E23" s="7">
        <v>35284913</v>
      </c>
      <c r="F23" s="7">
        <v>11211223</v>
      </c>
      <c r="G23" s="7">
        <v>6378397</v>
      </c>
      <c r="H23" s="7">
        <v>330660</v>
      </c>
      <c r="I23" s="7">
        <v>3518112</v>
      </c>
      <c r="L23" s="9">
        <v>17</v>
      </c>
      <c r="M23" s="9">
        <v>22</v>
      </c>
      <c r="N23" s="9" t="s">
        <v>24</v>
      </c>
    </row>
    <row r="24" spans="1:14" x14ac:dyDescent="0.3">
      <c r="A24" s="5">
        <v>73</v>
      </c>
      <c r="B24" s="6" t="str">
        <f t="shared" si="0"/>
        <v>Barang dari besi</v>
      </c>
      <c r="C24" s="7">
        <v>8051916</v>
      </c>
      <c r="D24" s="7">
        <v>6622555</v>
      </c>
      <c r="E24" s="7">
        <v>11869744</v>
      </c>
      <c r="F24" s="7">
        <v>25757564</v>
      </c>
      <c r="G24" s="7">
        <v>3598408</v>
      </c>
      <c r="H24" s="7">
        <v>269686</v>
      </c>
      <c r="I24" s="7">
        <v>2908932</v>
      </c>
      <c r="L24" s="9">
        <v>18</v>
      </c>
      <c r="M24" s="9">
        <v>23</v>
      </c>
      <c r="N24" s="9" t="s">
        <v>25</v>
      </c>
    </row>
    <row r="25" spans="1:14" x14ac:dyDescent="0.3">
      <c r="A25" s="5">
        <v>7</v>
      </c>
      <c r="B25" s="6" t="str">
        <f t="shared" si="0"/>
        <v>Sayuran yang dapat dimakan</v>
      </c>
      <c r="C25" s="7">
        <v>0</v>
      </c>
      <c r="D25" s="7">
        <v>193835</v>
      </c>
      <c r="E25" s="7">
        <v>196030</v>
      </c>
      <c r="F25" s="7">
        <v>57379</v>
      </c>
      <c r="G25" s="7">
        <v>225371</v>
      </c>
      <c r="H25" s="7">
        <v>251536</v>
      </c>
      <c r="I25" s="7">
        <v>47883</v>
      </c>
      <c r="L25" s="9">
        <v>19</v>
      </c>
      <c r="M25" s="9">
        <v>24</v>
      </c>
      <c r="N25" s="9" t="s">
        <v>26</v>
      </c>
    </row>
    <row r="26" spans="1:14" x14ac:dyDescent="0.3">
      <c r="A26" s="5">
        <v>29</v>
      </c>
      <c r="B26" s="6" t="str">
        <f t="shared" si="0"/>
        <v>Bahan kimia organik</v>
      </c>
      <c r="C26" s="7">
        <v>1222581</v>
      </c>
      <c r="D26" s="7">
        <v>671700</v>
      </c>
      <c r="E26" s="7">
        <v>1686361</v>
      </c>
      <c r="F26" s="7">
        <v>833200</v>
      </c>
      <c r="G26" s="7">
        <v>563099</v>
      </c>
      <c r="H26" s="7">
        <v>178673</v>
      </c>
      <c r="I26" s="7">
        <v>276376</v>
      </c>
      <c r="L26" s="9">
        <v>20</v>
      </c>
      <c r="M26" s="9">
        <v>25</v>
      </c>
      <c r="N26" s="9" t="s">
        <v>27</v>
      </c>
    </row>
    <row r="27" spans="1:14" x14ac:dyDescent="0.3">
      <c r="A27" s="5">
        <v>90</v>
      </c>
      <c r="B27" s="6" t="str">
        <f t="shared" si="0"/>
        <v>Alat optik, kedokteran dan bedah</v>
      </c>
      <c r="C27" s="7">
        <v>2681398</v>
      </c>
      <c r="D27" s="7">
        <v>2912664</v>
      </c>
      <c r="E27" s="7">
        <v>693693</v>
      </c>
      <c r="F27" s="7">
        <v>5582945</v>
      </c>
      <c r="G27" s="7">
        <v>1816940</v>
      </c>
      <c r="H27" s="7">
        <v>148938</v>
      </c>
      <c r="I27" s="7">
        <v>769281</v>
      </c>
      <c r="L27" s="9">
        <v>21</v>
      </c>
      <c r="M27" s="9">
        <v>27</v>
      </c>
      <c r="N27" s="9" t="s">
        <v>28</v>
      </c>
    </row>
    <row r="28" spans="1:14" x14ac:dyDescent="0.3">
      <c r="A28" s="5">
        <v>95</v>
      </c>
      <c r="B28" s="6" t="str">
        <f t="shared" si="0"/>
        <v>Alat permainan</v>
      </c>
      <c r="C28" s="7">
        <v>50029</v>
      </c>
      <c r="D28" s="7">
        <v>136575</v>
      </c>
      <c r="E28" s="7">
        <v>335730</v>
      </c>
      <c r="F28" s="7">
        <v>351645</v>
      </c>
      <c r="G28" s="7">
        <v>221005</v>
      </c>
      <c r="H28" s="7">
        <v>120612</v>
      </c>
      <c r="I28" s="7">
        <v>31321</v>
      </c>
      <c r="L28" s="9">
        <v>22</v>
      </c>
      <c r="M28" s="9">
        <v>28</v>
      </c>
      <c r="N28" s="9" t="s">
        <v>29</v>
      </c>
    </row>
    <row r="29" spans="1:14" x14ac:dyDescent="0.3">
      <c r="A29" s="5">
        <v>23</v>
      </c>
      <c r="B29" s="6" t="str">
        <f t="shared" si="0"/>
        <v>Sisa industri makanan</v>
      </c>
      <c r="C29" s="7">
        <v>1335809</v>
      </c>
      <c r="D29" s="7">
        <v>1447778</v>
      </c>
      <c r="E29" s="7">
        <v>823056</v>
      </c>
      <c r="F29" s="7">
        <v>606984</v>
      </c>
      <c r="G29" s="7">
        <v>413240</v>
      </c>
      <c r="H29" s="7">
        <v>83043</v>
      </c>
      <c r="I29" s="7">
        <v>290939</v>
      </c>
      <c r="L29" s="9">
        <v>23</v>
      </c>
      <c r="M29" s="9">
        <v>29</v>
      </c>
      <c r="N29" s="9" t="s">
        <v>30</v>
      </c>
    </row>
    <row r="30" spans="1:14" x14ac:dyDescent="0.3">
      <c r="A30" s="5">
        <v>83</v>
      </c>
      <c r="B30" s="6" t="str">
        <f t="shared" si="0"/>
        <v>Barang dari logam tidak mulia</v>
      </c>
      <c r="C30" s="7">
        <v>234537</v>
      </c>
      <c r="D30" s="7">
        <v>235479</v>
      </c>
      <c r="E30" s="7">
        <v>398049</v>
      </c>
      <c r="F30" s="7">
        <v>825534</v>
      </c>
      <c r="G30" s="7">
        <v>315382</v>
      </c>
      <c r="H30" s="7">
        <v>74354</v>
      </c>
      <c r="I30" s="7">
        <v>125742</v>
      </c>
      <c r="L30" s="9">
        <v>24</v>
      </c>
      <c r="M30" s="9">
        <v>30</v>
      </c>
      <c r="N30" s="9" t="s">
        <v>31</v>
      </c>
    </row>
    <row r="31" spans="1:14" x14ac:dyDescent="0.3">
      <c r="A31" s="5">
        <v>68</v>
      </c>
      <c r="B31" s="6" t="str">
        <f t="shared" si="0"/>
        <v>Barang dari batu,gips,semen</v>
      </c>
      <c r="C31" s="7">
        <v>863610</v>
      </c>
      <c r="D31" s="7">
        <v>589186</v>
      </c>
      <c r="E31" s="7">
        <v>277036</v>
      </c>
      <c r="F31" s="7">
        <v>5387196</v>
      </c>
      <c r="G31" s="7">
        <v>511714</v>
      </c>
      <c r="H31" s="7">
        <v>61560</v>
      </c>
      <c r="I31" s="7">
        <v>63722</v>
      </c>
      <c r="L31" s="9">
        <v>25</v>
      </c>
      <c r="M31" s="9">
        <v>31</v>
      </c>
      <c r="N31" s="9" t="s">
        <v>32</v>
      </c>
    </row>
    <row r="32" spans="1:14" x14ac:dyDescent="0.3">
      <c r="A32" s="5">
        <v>8</v>
      </c>
      <c r="B32" s="6" t="str">
        <f t="shared" si="0"/>
        <v>Buah buahan</v>
      </c>
      <c r="C32" s="7">
        <v>0</v>
      </c>
      <c r="D32" s="7">
        <v>0</v>
      </c>
      <c r="E32" s="7">
        <v>0</v>
      </c>
      <c r="F32" s="7">
        <v>29</v>
      </c>
      <c r="G32" s="7">
        <v>42901</v>
      </c>
      <c r="H32" s="7">
        <v>61356</v>
      </c>
      <c r="I32" s="7">
        <v>31343</v>
      </c>
      <c r="L32" s="9">
        <v>26</v>
      </c>
      <c r="M32" s="9">
        <v>32</v>
      </c>
      <c r="N32" s="9" t="s">
        <v>33</v>
      </c>
    </row>
    <row r="33" spans="1:14" x14ac:dyDescent="0.3">
      <c r="A33" s="5">
        <v>32</v>
      </c>
      <c r="B33" s="6" t="str">
        <f t="shared" si="0"/>
        <v>Cat, pernis</v>
      </c>
      <c r="C33" s="7">
        <v>459812</v>
      </c>
      <c r="D33" s="7">
        <v>130088</v>
      </c>
      <c r="E33" s="7">
        <v>165906</v>
      </c>
      <c r="F33" s="7">
        <v>50152</v>
      </c>
      <c r="G33" s="7">
        <v>127846</v>
      </c>
      <c r="H33" s="7">
        <v>48964</v>
      </c>
      <c r="I33" s="7">
        <v>87994</v>
      </c>
      <c r="L33" s="9">
        <v>27</v>
      </c>
      <c r="M33" s="9">
        <v>33</v>
      </c>
      <c r="N33" s="9" t="s">
        <v>34</v>
      </c>
    </row>
    <row r="34" spans="1:14" x14ac:dyDescent="0.3">
      <c r="A34" s="5">
        <v>82</v>
      </c>
      <c r="B34" s="6" t="str">
        <f>VLOOKUP(A34,$M$7:$N$91,2,0)</f>
        <v>Perkakas, sndok garpu dari logam</v>
      </c>
      <c r="C34" s="7">
        <v>39540</v>
      </c>
      <c r="D34" s="7">
        <v>67529</v>
      </c>
      <c r="E34" s="7">
        <v>188187</v>
      </c>
      <c r="F34" s="7">
        <v>117335</v>
      </c>
      <c r="G34" s="7">
        <v>35761</v>
      </c>
      <c r="H34" s="7">
        <v>16037</v>
      </c>
      <c r="I34" s="7">
        <v>19105</v>
      </c>
      <c r="L34" s="9">
        <v>28</v>
      </c>
      <c r="M34" s="9">
        <v>34</v>
      </c>
      <c r="N34" s="9" t="s">
        <v>35</v>
      </c>
    </row>
    <row r="35" spans="1:14" x14ac:dyDescent="0.3">
      <c r="A35" s="5">
        <v>54</v>
      </c>
      <c r="B35" s="6" t="str">
        <f t="shared" si="0"/>
        <v>Kain tenun</v>
      </c>
      <c r="C35" s="7">
        <v>20566</v>
      </c>
      <c r="D35" s="7">
        <v>2</v>
      </c>
      <c r="E35" s="7">
        <v>31694</v>
      </c>
      <c r="F35" s="7">
        <v>31</v>
      </c>
      <c r="G35" s="7">
        <v>38978</v>
      </c>
      <c r="H35" s="7">
        <v>16025</v>
      </c>
      <c r="I35" s="7">
        <v>739</v>
      </c>
      <c r="L35" s="9">
        <v>29</v>
      </c>
      <c r="M35" s="9">
        <v>35</v>
      </c>
      <c r="N35" s="9" t="s">
        <v>36</v>
      </c>
    </row>
    <row r="36" spans="1:14" x14ac:dyDescent="0.3">
      <c r="A36" s="5">
        <v>44</v>
      </c>
      <c r="B36" s="6" t="str">
        <f t="shared" si="0"/>
        <v>Kayu dan barang dari kayu</v>
      </c>
      <c r="C36" s="7">
        <v>200767</v>
      </c>
      <c r="D36" s="7">
        <v>214250</v>
      </c>
      <c r="E36" s="7">
        <v>241750</v>
      </c>
      <c r="F36" s="7">
        <v>568118</v>
      </c>
      <c r="G36" s="7">
        <v>35007</v>
      </c>
      <c r="H36" s="7">
        <v>13203</v>
      </c>
      <c r="I36" s="7">
        <v>12433</v>
      </c>
      <c r="L36" s="9">
        <v>30</v>
      </c>
      <c r="M36" s="9">
        <v>36</v>
      </c>
      <c r="N36" s="9" t="s">
        <v>37</v>
      </c>
    </row>
    <row r="37" spans="1:14" x14ac:dyDescent="0.3">
      <c r="A37" s="5">
        <v>70</v>
      </c>
      <c r="B37" s="6" t="str">
        <f t="shared" si="0"/>
        <v>Kaca dan barang dari kaca</v>
      </c>
      <c r="C37" s="7">
        <v>153122</v>
      </c>
      <c r="D37" s="7">
        <v>124173</v>
      </c>
      <c r="E37" s="7">
        <v>363313</v>
      </c>
      <c r="F37" s="7">
        <v>100192</v>
      </c>
      <c r="G37" s="7">
        <v>80279</v>
      </c>
      <c r="H37" s="7">
        <v>6378</v>
      </c>
      <c r="I37" s="7">
        <v>71555</v>
      </c>
      <c r="L37" s="9">
        <v>31</v>
      </c>
      <c r="M37" s="9">
        <v>37</v>
      </c>
      <c r="N37" s="9" t="s">
        <v>38</v>
      </c>
    </row>
    <row r="38" spans="1:14" x14ac:dyDescent="0.3">
      <c r="A38" s="5">
        <v>66</v>
      </c>
      <c r="B38" s="6" t="str">
        <f t="shared" si="0"/>
        <v>Payung</v>
      </c>
      <c r="C38" s="7">
        <v>25433</v>
      </c>
      <c r="D38" s="7">
        <v>35612</v>
      </c>
      <c r="E38" s="7">
        <v>68710</v>
      </c>
      <c r="F38" s="7">
        <v>20755</v>
      </c>
      <c r="G38" s="7">
        <v>1243</v>
      </c>
      <c r="H38" s="7">
        <v>4980</v>
      </c>
      <c r="I38" s="7">
        <v>0</v>
      </c>
      <c r="L38" s="9">
        <v>32</v>
      </c>
      <c r="M38" s="9">
        <v>38</v>
      </c>
      <c r="N38" s="9" t="s">
        <v>39</v>
      </c>
    </row>
    <row r="39" spans="1:14" x14ac:dyDescent="0.3">
      <c r="A39" s="5">
        <v>17</v>
      </c>
      <c r="B39" s="6" t="str">
        <f t="shared" si="0"/>
        <v>Gula dan kembang gula</v>
      </c>
      <c r="C39" s="7">
        <v>1707150</v>
      </c>
      <c r="D39" s="7">
        <v>0</v>
      </c>
      <c r="E39" s="7">
        <v>0</v>
      </c>
      <c r="F39" s="7">
        <v>137</v>
      </c>
      <c r="G39" s="7">
        <v>62</v>
      </c>
      <c r="H39" s="7">
        <v>3938</v>
      </c>
      <c r="I39" s="7">
        <v>0</v>
      </c>
      <c r="L39" s="9">
        <v>33</v>
      </c>
      <c r="M39" s="9">
        <v>39</v>
      </c>
      <c r="N39" s="9" t="s">
        <v>40</v>
      </c>
    </row>
    <row r="40" spans="1:14" x14ac:dyDescent="0.3">
      <c r="A40" s="5">
        <v>42</v>
      </c>
      <c r="B40" s="6" t="str">
        <f t="shared" si="0"/>
        <v xml:space="preserve">Barang dari kulit </v>
      </c>
      <c r="C40" s="7">
        <v>259</v>
      </c>
      <c r="D40" s="7">
        <v>3681</v>
      </c>
      <c r="E40" s="7">
        <v>4523</v>
      </c>
      <c r="F40" s="7">
        <v>26853</v>
      </c>
      <c r="G40" s="7">
        <v>15298</v>
      </c>
      <c r="H40" s="7">
        <v>2652</v>
      </c>
      <c r="I40" s="7">
        <v>2910</v>
      </c>
      <c r="L40" s="9">
        <v>34</v>
      </c>
      <c r="M40" s="9">
        <v>40</v>
      </c>
      <c r="N40" s="9" t="s">
        <v>41</v>
      </c>
    </row>
    <row r="41" spans="1:14" x14ac:dyDescent="0.3">
      <c r="A41" s="5">
        <v>91</v>
      </c>
      <c r="B41" s="6" t="str">
        <f t="shared" si="0"/>
        <v>Arloji dan komponennya</v>
      </c>
      <c r="C41" s="7">
        <v>0</v>
      </c>
      <c r="D41" s="7">
        <v>2866</v>
      </c>
      <c r="E41" s="7">
        <v>10851</v>
      </c>
      <c r="F41" s="7">
        <v>3158</v>
      </c>
      <c r="G41" s="7">
        <v>3464</v>
      </c>
      <c r="H41" s="7">
        <v>2365</v>
      </c>
      <c r="I41" s="7">
        <v>1054</v>
      </c>
      <c r="L41" s="9">
        <v>35</v>
      </c>
      <c r="M41" s="9">
        <v>41</v>
      </c>
      <c r="N41" s="9" t="s">
        <v>42</v>
      </c>
    </row>
    <row r="42" spans="1:14" x14ac:dyDescent="0.3">
      <c r="A42" s="5">
        <v>34</v>
      </c>
      <c r="B42" s="6" t="str">
        <f t="shared" si="0"/>
        <v>Sabun, pencuci, pelumas</v>
      </c>
      <c r="C42" s="7">
        <v>4120</v>
      </c>
      <c r="D42" s="7">
        <v>26377</v>
      </c>
      <c r="E42" s="7">
        <v>49719</v>
      </c>
      <c r="F42" s="7">
        <v>2671</v>
      </c>
      <c r="G42" s="7">
        <v>3919</v>
      </c>
      <c r="H42" s="7">
        <v>2337</v>
      </c>
      <c r="I42" s="7">
        <v>1147</v>
      </c>
      <c r="L42" s="9">
        <v>36</v>
      </c>
      <c r="M42" s="9">
        <v>42</v>
      </c>
      <c r="N42" s="9" t="s">
        <v>43</v>
      </c>
    </row>
    <row r="43" spans="1:14" x14ac:dyDescent="0.3">
      <c r="A43" s="5">
        <v>96</v>
      </c>
      <c r="B43" s="6" t="str">
        <f t="shared" si="0"/>
        <v>Bermacam barang hasil pabrik</v>
      </c>
      <c r="C43" s="7">
        <v>2601</v>
      </c>
      <c r="D43" s="7">
        <v>39495</v>
      </c>
      <c r="E43" s="7">
        <v>90350</v>
      </c>
      <c r="F43" s="7">
        <v>42844</v>
      </c>
      <c r="G43" s="7">
        <v>49532</v>
      </c>
      <c r="H43" s="7">
        <v>2004</v>
      </c>
      <c r="I43" s="7">
        <v>7633</v>
      </c>
      <c r="L43" s="9">
        <v>37</v>
      </c>
      <c r="M43" s="9">
        <v>43</v>
      </c>
      <c r="N43" s="9" t="s">
        <v>44</v>
      </c>
    </row>
    <row r="44" spans="1:14" x14ac:dyDescent="0.3">
      <c r="A44" s="5">
        <v>65</v>
      </c>
      <c r="B44" s="6" t="str">
        <f t="shared" si="0"/>
        <v>Tutup kepala dan bagiannya</v>
      </c>
      <c r="C44" s="7">
        <v>0</v>
      </c>
      <c r="D44" s="7">
        <v>2479</v>
      </c>
      <c r="E44" s="7">
        <v>140</v>
      </c>
      <c r="F44" s="7">
        <v>1818</v>
      </c>
      <c r="G44" s="7">
        <v>7073</v>
      </c>
      <c r="H44" s="7">
        <v>1430</v>
      </c>
      <c r="I44" s="7">
        <v>2158</v>
      </c>
      <c r="L44" s="9">
        <v>38</v>
      </c>
      <c r="M44" s="9">
        <v>44</v>
      </c>
      <c r="N44" s="9" t="s">
        <v>45</v>
      </c>
    </row>
    <row r="45" spans="1:14" x14ac:dyDescent="0.3">
      <c r="A45" s="5">
        <v>67</v>
      </c>
      <c r="B45" s="6" t="str">
        <f t="shared" si="0"/>
        <v>Buku dan bunga tiruan</v>
      </c>
      <c r="C45" s="7">
        <v>17872</v>
      </c>
      <c r="D45" s="7">
        <v>25324</v>
      </c>
      <c r="E45" s="7">
        <v>35618</v>
      </c>
      <c r="F45" s="7">
        <v>37992</v>
      </c>
      <c r="G45" s="7">
        <v>13641</v>
      </c>
      <c r="H45" s="7">
        <v>1416</v>
      </c>
      <c r="I45" s="7">
        <v>12085</v>
      </c>
      <c r="L45" s="9">
        <v>39</v>
      </c>
      <c r="M45" s="9">
        <v>45</v>
      </c>
      <c r="N45" s="9" t="s">
        <v>46</v>
      </c>
    </row>
    <row r="46" spans="1:14" x14ac:dyDescent="0.3">
      <c r="A46" s="5">
        <v>74</v>
      </c>
      <c r="B46" s="6" t="str">
        <f t="shared" si="0"/>
        <v>Barang terbuat dari tembaga</v>
      </c>
      <c r="C46" s="7">
        <v>72385</v>
      </c>
      <c r="D46" s="7">
        <v>41264</v>
      </c>
      <c r="E46" s="7">
        <v>281926</v>
      </c>
      <c r="F46" s="7">
        <v>11472</v>
      </c>
      <c r="G46" s="7">
        <v>2578</v>
      </c>
      <c r="H46" s="7">
        <v>177</v>
      </c>
      <c r="I46" s="7">
        <v>2031</v>
      </c>
      <c r="L46" s="9">
        <v>40</v>
      </c>
      <c r="M46" s="9">
        <v>46</v>
      </c>
      <c r="N46" s="9" t="s">
        <v>47</v>
      </c>
    </row>
    <row r="47" spans="1:14" x14ac:dyDescent="0.3">
      <c r="A47" s="5">
        <v>30</v>
      </c>
      <c r="B47" s="6" t="str">
        <f t="shared" si="0"/>
        <v>Produk Farmasi</v>
      </c>
      <c r="C47" s="7">
        <v>0</v>
      </c>
      <c r="D47" s="7">
        <v>181</v>
      </c>
      <c r="E47" s="7">
        <v>100</v>
      </c>
      <c r="F47" s="7">
        <v>810</v>
      </c>
      <c r="G47" s="7">
        <v>20018</v>
      </c>
      <c r="H47" s="7">
        <v>166</v>
      </c>
      <c r="I47" s="7">
        <v>4992</v>
      </c>
      <c r="L47" s="9">
        <v>41</v>
      </c>
      <c r="M47" s="9">
        <v>48</v>
      </c>
      <c r="N47" s="9" t="s">
        <v>48</v>
      </c>
    </row>
    <row r="48" spans="1:14" x14ac:dyDescent="0.3">
      <c r="A48" s="5">
        <v>49</v>
      </c>
      <c r="B48" s="6" t="str">
        <f t="shared" si="0"/>
        <v>Buku cetakan</v>
      </c>
      <c r="C48" s="7">
        <v>101661</v>
      </c>
      <c r="D48" s="7">
        <v>45115</v>
      </c>
      <c r="E48" s="7">
        <v>74455</v>
      </c>
      <c r="F48" s="7">
        <v>59545</v>
      </c>
      <c r="G48" s="7">
        <v>13310</v>
      </c>
      <c r="H48" s="7">
        <v>107</v>
      </c>
      <c r="I48" s="7">
        <v>3485</v>
      </c>
      <c r="L48" s="9">
        <v>42</v>
      </c>
      <c r="M48" s="9">
        <v>49</v>
      </c>
      <c r="N48" s="9" t="s">
        <v>49</v>
      </c>
    </row>
    <row r="49" spans="1:14" x14ac:dyDescent="0.3">
      <c r="A49" s="5">
        <v>59</v>
      </c>
      <c r="B49" s="6" t="str">
        <f t="shared" si="0"/>
        <v>Kain untuk industri</v>
      </c>
      <c r="C49" s="7">
        <v>28305</v>
      </c>
      <c r="D49" s="7">
        <v>43</v>
      </c>
      <c r="E49" s="7">
        <v>212599</v>
      </c>
      <c r="F49" s="7">
        <v>170998</v>
      </c>
      <c r="G49" s="7">
        <v>56392</v>
      </c>
      <c r="H49" s="7">
        <v>25</v>
      </c>
      <c r="I49" s="7">
        <v>150</v>
      </c>
      <c r="L49" s="9">
        <v>43</v>
      </c>
      <c r="M49" s="9">
        <v>52</v>
      </c>
      <c r="N49" s="9" t="s">
        <v>50</v>
      </c>
    </row>
    <row r="50" spans="1:14" x14ac:dyDescent="0.3">
      <c r="A50" s="5">
        <v>3</v>
      </c>
      <c r="B50" s="6" t="str">
        <f t="shared" si="0"/>
        <v>Ikan dan udang</v>
      </c>
      <c r="C50" s="7">
        <v>0</v>
      </c>
      <c r="D50" s="7">
        <v>0</v>
      </c>
      <c r="E50" s="7">
        <v>1094</v>
      </c>
      <c r="F50" s="7">
        <v>3507</v>
      </c>
      <c r="G50" s="7">
        <v>0</v>
      </c>
      <c r="H50" s="7">
        <v>0</v>
      </c>
      <c r="I50" s="7">
        <v>0</v>
      </c>
      <c r="L50" s="9">
        <v>44</v>
      </c>
      <c r="M50" s="9">
        <v>53</v>
      </c>
      <c r="N50" s="9" t="s">
        <v>51</v>
      </c>
    </row>
    <row r="51" spans="1:14" x14ac:dyDescent="0.3">
      <c r="A51" s="5">
        <v>4</v>
      </c>
      <c r="B51" s="6" t="str">
        <f t="shared" si="0"/>
        <v>Produk dari susu, telur</v>
      </c>
      <c r="C51" s="7">
        <v>0</v>
      </c>
      <c r="D51" s="7">
        <v>0</v>
      </c>
      <c r="E51" s="7">
        <v>0</v>
      </c>
      <c r="F51" s="7">
        <v>30</v>
      </c>
      <c r="G51" s="7">
        <v>1180</v>
      </c>
      <c r="H51" s="7">
        <v>0</v>
      </c>
      <c r="I51" s="7">
        <v>292</v>
      </c>
      <c r="L51" s="9">
        <v>45</v>
      </c>
      <c r="M51" s="9">
        <v>54</v>
      </c>
      <c r="N51" s="9" t="s">
        <v>52</v>
      </c>
    </row>
    <row r="52" spans="1:14" x14ac:dyDescent="0.3">
      <c r="A52" s="5">
        <v>6</v>
      </c>
      <c r="B52" s="6" t="str">
        <f t="shared" si="0"/>
        <v>Pohon hidup,umbi,akar</v>
      </c>
      <c r="C52" s="7">
        <v>0</v>
      </c>
      <c r="D52" s="7">
        <v>4289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L52" s="9">
        <v>46</v>
      </c>
      <c r="M52" s="9">
        <v>55</v>
      </c>
      <c r="N52" s="9" t="s">
        <v>53</v>
      </c>
    </row>
    <row r="53" spans="1:14" x14ac:dyDescent="0.3">
      <c r="A53" s="5">
        <v>9</v>
      </c>
      <c r="B53" s="6" t="str">
        <f t="shared" si="0"/>
        <v>Kopi, teh dan rempah rempah</v>
      </c>
      <c r="C53" s="7">
        <v>1245751</v>
      </c>
      <c r="D53" s="7">
        <v>859485</v>
      </c>
      <c r="E53" s="7">
        <v>0</v>
      </c>
      <c r="F53" s="7">
        <v>70</v>
      </c>
      <c r="G53" s="7">
        <v>10828</v>
      </c>
      <c r="H53" s="7">
        <v>0</v>
      </c>
      <c r="I53" s="7">
        <v>0</v>
      </c>
      <c r="L53" s="9">
        <v>47</v>
      </c>
      <c r="M53" s="9">
        <v>56</v>
      </c>
      <c r="N53" s="9" t="s">
        <v>54</v>
      </c>
    </row>
    <row r="54" spans="1:14" x14ac:dyDescent="0.3">
      <c r="A54" s="5">
        <v>10</v>
      </c>
      <c r="B54" s="6" t="str">
        <f t="shared" si="0"/>
        <v>Gandum, beras</v>
      </c>
      <c r="C54" s="7">
        <v>227469</v>
      </c>
      <c r="D54" s="7">
        <v>0</v>
      </c>
      <c r="E54" s="7">
        <v>0</v>
      </c>
      <c r="F54" s="7">
        <v>0</v>
      </c>
      <c r="G54" s="7">
        <v>100</v>
      </c>
      <c r="H54" s="7">
        <v>0</v>
      </c>
      <c r="I54" s="7">
        <v>100</v>
      </c>
      <c r="L54" s="9">
        <v>48</v>
      </c>
      <c r="M54" s="9">
        <v>57</v>
      </c>
      <c r="N54" s="9" t="s">
        <v>55</v>
      </c>
    </row>
    <row r="55" spans="1:14" x14ac:dyDescent="0.3">
      <c r="A55" s="5">
        <v>11</v>
      </c>
      <c r="B55" s="6" t="str">
        <f>VLOOKUP(A55,$M$7:$N$91,2,0)</f>
        <v>Produk dari pati, gandum</v>
      </c>
      <c r="C55" s="7">
        <v>0</v>
      </c>
      <c r="D55" s="7">
        <v>0</v>
      </c>
      <c r="E55" s="7">
        <v>0</v>
      </c>
      <c r="F55" s="7">
        <v>0</v>
      </c>
      <c r="G55" s="7">
        <v>66</v>
      </c>
      <c r="H55" s="7">
        <v>0</v>
      </c>
      <c r="I55" s="7">
        <v>26</v>
      </c>
      <c r="L55" s="9">
        <v>49</v>
      </c>
      <c r="M55" s="9">
        <v>58</v>
      </c>
      <c r="N55" s="9" t="s">
        <v>56</v>
      </c>
    </row>
    <row r="56" spans="1:14" x14ac:dyDescent="0.3">
      <c r="A56" s="5">
        <v>15</v>
      </c>
      <c r="B56" s="6" t="str">
        <f t="shared" si="0"/>
        <v>Minyak Nabati</v>
      </c>
      <c r="C56" s="7">
        <v>0</v>
      </c>
      <c r="D56" s="7">
        <v>100</v>
      </c>
      <c r="E56" s="7">
        <v>0</v>
      </c>
      <c r="F56" s="7">
        <v>40</v>
      </c>
      <c r="G56" s="7">
        <v>75</v>
      </c>
      <c r="H56" s="7">
        <v>0</v>
      </c>
      <c r="I56" s="7">
        <v>47</v>
      </c>
      <c r="L56" s="9">
        <v>50</v>
      </c>
      <c r="M56" s="9">
        <v>59</v>
      </c>
      <c r="N56" s="9" t="s">
        <v>57</v>
      </c>
    </row>
    <row r="57" spans="1:14" x14ac:dyDescent="0.3">
      <c r="A57" s="5">
        <v>16</v>
      </c>
      <c r="B57" s="6" t="str">
        <f t="shared" si="0"/>
        <v>Olahan dari daging</v>
      </c>
      <c r="C57" s="7"/>
      <c r="D57" s="7"/>
      <c r="E57" s="7"/>
      <c r="F57" s="7"/>
      <c r="G57" s="7">
        <v>139</v>
      </c>
      <c r="H57" s="7">
        <v>0</v>
      </c>
      <c r="I57" s="7">
        <v>88</v>
      </c>
      <c r="L57" s="9">
        <v>51</v>
      </c>
      <c r="M57" s="9">
        <v>61</v>
      </c>
      <c r="N57" s="9" t="s">
        <v>58</v>
      </c>
    </row>
    <row r="58" spans="1:14" x14ac:dyDescent="0.3">
      <c r="A58" s="5">
        <v>18</v>
      </c>
      <c r="B58" s="6" t="str">
        <f t="shared" si="0"/>
        <v>kakao dan olahannya</v>
      </c>
      <c r="C58" s="7">
        <v>0</v>
      </c>
      <c r="D58" s="7">
        <v>0</v>
      </c>
      <c r="E58" s="7">
        <v>201</v>
      </c>
      <c r="F58" s="7">
        <v>50</v>
      </c>
      <c r="G58" s="7">
        <v>1273</v>
      </c>
      <c r="H58" s="7">
        <v>0</v>
      </c>
      <c r="I58" s="7">
        <v>125</v>
      </c>
      <c r="L58" s="9">
        <v>52</v>
      </c>
      <c r="M58" s="9">
        <v>62</v>
      </c>
      <c r="N58" s="9" t="s">
        <v>59</v>
      </c>
    </row>
    <row r="59" spans="1:14" x14ac:dyDescent="0.3">
      <c r="A59" s="5">
        <v>19</v>
      </c>
      <c r="B59" s="6" t="str">
        <f t="shared" si="0"/>
        <v>Olahan dari tepung, susu , kue</v>
      </c>
      <c r="C59" s="7">
        <v>0</v>
      </c>
      <c r="D59" s="7">
        <v>780</v>
      </c>
      <c r="E59" s="7">
        <v>100</v>
      </c>
      <c r="F59" s="7">
        <v>3355</v>
      </c>
      <c r="G59" s="7">
        <v>35648</v>
      </c>
      <c r="H59" s="7">
        <v>0</v>
      </c>
      <c r="I59" s="7">
        <v>7094</v>
      </c>
      <c r="L59" s="9">
        <v>53</v>
      </c>
      <c r="M59" s="9">
        <v>63</v>
      </c>
      <c r="N59" s="9" t="s">
        <v>60</v>
      </c>
    </row>
    <row r="60" spans="1:14" x14ac:dyDescent="0.3">
      <c r="A60" s="5">
        <v>20</v>
      </c>
      <c r="B60" s="6" t="str">
        <f t="shared" si="0"/>
        <v>Olahan dari sayuran</v>
      </c>
      <c r="C60" s="7">
        <v>0</v>
      </c>
      <c r="D60" s="7">
        <v>0</v>
      </c>
      <c r="E60" s="7">
        <v>0</v>
      </c>
      <c r="F60" s="7">
        <v>58</v>
      </c>
      <c r="G60" s="7">
        <v>0</v>
      </c>
      <c r="H60" s="7">
        <v>0</v>
      </c>
      <c r="I60" s="7">
        <v>0</v>
      </c>
      <c r="L60" s="9">
        <v>54</v>
      </c>
      <c r="M60" s="9">
        <v>64</v>
      </c>
      <c r="N60" s="9" t="s">
        <v>61</v>
      </c>
    </row>
    <row r="61" spans="1:14" x14ac:dyDescent="0.3">
      <c r="A61" s="5">
        <v>21</v>
      </c>
      <c r="B61" s="6" t="str">
        <f t="shared" si="0"/>
        <v>Bermacam olahan yang dapat dimakan</v>
      </c>
      <c r="C61" s="7">
        <v>0</v>
      </c>
      <c r="D61" s="7">
        <v>521</v>
      </c>
      <c r="E61" s="7">
        <v>0</v>
      </c>
      <c r="F61" s="7">
        <v>210</v>
      </c>
      <c r="G61" s="7">
        <v>9308</v>
      </c>
      <c r="H61" s="7">
        <v>0</v>
      </c>
      <c r="I61" s="7">
        <v>1815</v>
      </c>
      <c r="L61" s="9">
        <v>55</v>
      </c>
      <c r="M61" s="9">
        <v>65</v>
      </c>
      <c r="N61" s="9" t="s">
        <v>62</v>
      </c>
    </row>
    <row r="62" spans="1:14" x14ac:dyDescent="0.3">
      <c r="A62" s="5">
        <v>22</v>
      </c>
      <c r="B62" s="6" t="str">
        <f t="shared" si="0"/>
        <v>Aneka produk minuman</v>
      </c>
      <c r="C62" s="7">
        <v>0</v>
      </c>
      <c r="D62" s="7">
        <v>210</v>
      </c>
      <c r="E62" s="7">
        <v>0</v>
      </c>
      <c r="F62" s="7">
        <v>30</v>
      </c>
      <c r="G62" s="7">
        <v>55</v>
      </c>
      <c r="H62" s="7">
        <v>0</v>
      </c>
      <c r="I62" s="7">
        <v>3</v>
      </c>
      <c r="L62" s="9">
        <v>56</v>
      </c>
      <c r="M62" s="9">
        <v>66</v>
      </c>
      <c r="N62" s="9" t="s">
        <v>63</v>
      </c>
    </row>
    <row r="63" spans="1:14" x14ac:dyDescent="0.3">
      <c r="A63" s="5">
        <v>24</v>
      </c>
      <c r="B63" s="6" t="str">
        <f t="shared" si="0"/>
        <v>Tembakau</v>
      </c>
      <c r="C63" s="7">
        <v>0</v>
      </c>
      <c r="D63" s="7">
        <v>0</v>
      </c>
      <c r="E63" s="7">
        <v>0</v>
      </c>
      <c r="F63" s="7">
        <v>41</v>
      </c>
      <c r="G63" s="7">
        <v>238</v>
      </c>
      <c r="H63" s="7">
        <v>0</v>
      </c>
      <c r="I63" s="7">
        <v>0</v>
      </c>
      <c r="L63" s="9">
        <v>57</v>
      </c>
      <c r="M63" s="9">
        <v>67</v>
      </c>
      <c r="N63" s="9" t="s">
        <v>64</v>
      </c>
    </row>
    <row r="64" spans="1:14" x14ac:dyDescent="0.3">
      <c r="A64" s="5">
        <v>25</v>
      </c>
      <c r="B64" s="6" t="str">
        <f t="shared" si="0"/>
        <v>Garam</v>
      </c>
      <c r="C64" s="7">
        <v>1930920</v>
      </c>
      <c r="D64" s="7">
        <v>2050973</v>
      </c>
      <c r="E64" s="7">
        <v>1280212</v>
      </c>
      <c r="F64" s="7">
        <v>739122</v>
      </c>
      <c r="G64" s="7">
        <v>409401</v>
      </c>
      <c r="H64" s="7">
        <v>0</v>
      </c>
      <c r="I64" s="7">
        <v>367214</v>
      </c>
      <c r="L64" s="9">
        <v>58</v>
      </c>
      <c r="M64" s="9">
        <v>68</v>
      </c>
      <c r="N64" s="9" t="s">
        <v>65</v>
      </c>
    </row>
    <row r="65" spans="1:14" x14ac:dyDescent="0.3">
      <c r="A65" s="5">
        <v>33</v>
      </c>
      <c r="B65" s="6" t="str">
        <f t="shared" si="0"/>
        <v>Wangi wangian, kosmetika</v>
      </c>
      <c r="C65" s="7">
        <v>28352</v>
      </c>
      <c r="D65" s="7">
        <v>71034</v>
      </c>
      <c r="E65" s="7">
        <v>42317</v>
      </c>
      <c r="F65" s="7">
        <v>83831</v>
      </c>
      <c r="G65" s="7">
        <v>24478</v>
      </c>
      <c r="H65" s="7">
        <v>0</v>
      </c>
      <c r="I65" s="7">
        <v>1014</v>
      </c>
      <c r="L65" s="9">
        <v>59</v>
      </c>
      <c r="M65" s="9">
        <v>69</v>
      </c>
      <c r="N65" s="9" t="s">
        <v>66</v>
      </c>
    </row>
    <row r="66" spans="1:14" x14ac:dyDescent="0.3">
      <c r="A66" s="5">
        <v>35</v>
      </c>
      <c r="B66" s="6" t="str">
        <f t="shared" si="0"/>
        <v>Perekat</v>
      </c>
      <c r="C66" s="7">
        <v>126427</v>
      </c>
      <c r="D66" s="7">
        <v>33945</v>
      </c>
      <c r="E66" s="7">
        <v>104113</v>
      </c>
      <c r="F66" s="7">
        <v>6954</v>
      </c>
      <c r="G66" s="7">
        <v>8264</v>
      </c>
      <c r="H66" s="7">
        <v>0</v>
      </c>
      <c r="I66" s="7">
        <v>8239</v>
      </c>
      <c r="L66" s="9">
        <v>60</v>
      </c>
      <c r="M66" s="9">
        <v>70</v>
      </c>
      <c r="N66" s="9" t="s">
        <v>67</v>
      </c>
    </row>
    <row r="67" spans="1:14" x14ac:dyDescent="0.3">
      <c r="A67" s="5">
        <v>36</v>
      </c>
      <c r="B67" s="6" t="str">
        <f t="shared" si="0"/>
        <v>Bahan mudah terbakar</v>
      </c>
      <c r="C67" s="7">
        <v>0</v>
      </c>
      <c r="D67" s="7">
        <v>0</v>
      </c>
      <c r="E67" s="7">
        <v>0</v>
      </c>
      <c r="F67" s="7">
        <v>60</v>
      </c>
      <c r="G67" s="7">
        <v>370</v>
      </c>
      <c r="H67" s="7">
        <v>0</v>
      </c>
      <c r="I67" s="7">
        <v>128</v>
      </c>
      <c r="L67" s="9">
        <v>61</v>
      </c>
      <c r="M67" s="9">
        <v>71</v>
      </c>
      <c r="N67" s="9" t="s">
        <v>68</v>
      </c>
    </row>
    <row r="68" spans="1:14" x14ac:dyDescent="0.3">
      <c r="A68" s="5">
        <v>37</v>
      </c>
      <c r="B68" s="6" t="str">
        <f t="shared" si="0"/>
        <v>Barang Fotografi</v>
      </c>
      <c r="C68" s="7">
        <v>0</v>
      </c>
      <c r="D68" s="7">
        <v>0</v>
      </c>
      <c r="E68" s="7">
        <v>0</v>
      </c>
      <c r="F68" s="7">
        <v>0</v>
      </c>
      <c r="G68" s="7">
        <v>51</v>
      </c>
      <c r="H68" s="7">
        <v>0</v>
      </c>
      <c r="I68" s="7">
        <v>0</v>
      </c>
      <c r="L68" s="9">
        <v>62</v>
      </c>
      <c r="M68" s="9">
        <v>72</v>
      </c>
      <c r="N68" s="9" t="s">
        <v>69</v>
      </c>
    </row>
    <row r="69" spans="1:14" x14ac:dyDescent="0.3">
      <c r="A69" s="5">
        <v>41</v>
      </c>
      <c r="B69" s="6" t="str">
        <f t="shared" si="0"/>
        <v>Kulit mentah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L69" s="9">
        <v>63</v>
      </c>
      <c r="M69" s="9">
        <v>73</v>
      </c>
      <c r="N69" s="9" t="s">
        <v>70</v>
      </c>
    </row>
    <row r="70" spans="1:14" x14ac:dyDescent="0.3">
      <c r="A70" s="5">
        <v>43</v>
      </c>
      <c r="B70" s="6" t="str">
        <f t="shared" si="0"/>
        <v>Kulit tiruan</v>
      </c>
      <c r="C70" s="7"/>
      <c r="D70" s="7"/>
      <c r="E70" s="7"/>
      <c r="F70" s="7"/>
      <c r="G70" s="7">
        <v>569</v>
      </c>
      <c r="H70" s="7">
        <v>0</v>
      </c>
      <c r="I70" s="7">
        <v>569</v>
      </c>
      <c r="L70" s="9">
        <v>64</v>
      </c>
      <c r="M70" s="9">
        <v>74</v>
      </c>
      <c r="N70" s="9" t="s">
        <v>71</v>
      </c>
    </row>
    <row r="71" spans="1:14" x14ac:dyDescent="0.3">
      <c r="A71" s="5">
        <v>45</v>
      </c>
      <c r="B71" s="6" t="str">
        <f t="shared" ref="B71:B76" si="1">VLOOKUP(A71,$M$7:$N$91,2,0)</f>
        <v xml:space="preserve">Barang dari gabus </v>
      </c>
      <c r="C71" s="7">
        <v>0</v>
      </c>
      <c r="D71" s="7">
        <v>12</v>
      </c>
      <c r="E71" s="7">
        <v>30</v>
      </c>
      <c r="F71" s="7">
        <v>22</v>
      </c>
      <c r="G71" s="7">
        <v>0</v>
      </c>
      <c r="H71" s="7">
        <v>0</v>
      </c>
      <c r="I71" s="7">
        <v>0</v>
      </c>
      <c r="L71" s="9">
        <v>65</v>
      </c>
      <c r="M71" s="9">
        <v>75</v>
      </c>
      <c r="N71" s="9" t="s">
        <v>72</v>
      </c>
    </row>
    <row r="72" spans="1:14" x14ac:dyDescent="0.3">
      <c r="A72" s="5">
        <v>46</v>
      </c>
      <c r="B72" s="6" t="str">
        <f t="shared" si="1"/>
        <v>Barang anyaman, keranjang</v>
      </c>
      <c r="C72" s="7">
        <v>0</v>
      </c>
      <c r="D72" s="7">
        <v>0</v>
      </c>
      <c r="E72" s="7">
        <v>0</v>
      </c>
      <c r="F72" s="7">
        <v>0</v>
      </c>
      <c r="G72" s="7">
        <v>67</v>
      </c>
      <c r="H72" s="7">
        <v>0</v>
      </c>
      <c r="I72" s="7">
        <v>67</v>
      </c>
      <c r="L72" s="9">
        <v>66</v>
      </c>
      <c r="M72" s="9">
        <v>76</v>
      </c>
      <c r="N72" s="9" t="s">
        <v>73</v>
      </c>
    </row>
    <row r="73" spans="1:14" x14ac:dyDescent="0.3">
      <c r="A73" s="5">
        <v>52</v>
      </c>
      <c r="B73" s="6" t="str">
        <f t="shared" si="1"/>
        <v>Kapas</v>
      </c>
      <c r="C73" s="7">
        <v>0</v>
      </c>
      <c r="D73" s="7">
        <v>0</v>
      </c>
      <c r="E73" s="7">
        <v>0</v>
      </c>
      <c r="F73" s="7">
        <v>36</v>
      </c>
      <c r="G73" s="7">
        <v>179</v>
      </c>
      <c r="H73" s="7">
        <v>0</v>
      </c>
      <c r="I73" s="7">
        <v>30</v>
      </c>
      <c r="L73" s="9">
        <v>67</v>
      </c>
      <c r="M73" s="9">
        <v>79</v>
      </c>
      <c r="N73" s="9" t="s">
        <v>74</v>
      </c>
    </row>
    <row r="74" spans="1:14" x14ac:dyDescent="0.3">
      <c r="A74" s="5">
        <v>53</v>
      </c>
      <c r="B74" s="6" t="str">
        <f t="shared" si="1"/>
        <v>Serat tekstil dari nabati</v>
      </c>
      <c r="C74" s="7">
        <v>0</v>
      </c>
      <c r="D74" s="7">
        <v>0</v>
      </c>
      <c r="E74" s="7">
        <v>7</v>
      </c>
      <c r="F74" s="7">
        <v>0</v>
      </c>
      <c r="G74" s="7">
        <v>0</v>
      </c>
      <c r="H74" s="7">
        <v>0</v>
      </c>
      <c r="I74" s="7">
        <v>0</v>
      </c>
      <c r="L74" s="9">
        <v>68</v>
      </c>
      <c r="M74" s="9">
        <v>81</v>
      </c>
      <c r="N74" s="9" t="s">
        <v>75</v>
      </c>
    </row>
    <row r="75" spans="1:14" x14ac:dyDescent="0.3">
      <c r="A75" s="5">
        <v>55</v>
      </c>
      <c r="B75" s="6" t="str">
        <f t="shared" si="1"/>
        <v>Serat Nilon</v>
      </c>
      <c r="C75" s="7">
        <v>0</v>
      </c>
      <c r="D75" s="7">
        <v>0</v>
      </c>
      <c r="E75" s="7">
        <v>0</v>
      </c>
      <c r="F75" s="7">
        <v>5434</v>
      </c>
      <c r="G75" s="7">
        <v>55</v>
      </c>
      <c r="H75" s="7">
        <v>0</v>
      </c>
      <c r="I75" s="7">
        <v>0</v>
      </c>
      <c r="L75" s="9">
        <v>69</v>
      </c>
      <c r="M75" s="9">
        <v>82</v>
      </c>
      <c r="N75" s="9" t="s">
        <v>76</v>
      </c>
    </row>
    <row r="76" spans="1:14" x14ac:dyDescent="0.3">
      <c r="A76" s="5">
        <v>57</v>
      </c>
      <c r="B76" s="6" t="str">
        <f t="shared" si="1"/>
        <v>Permadani,penutup lantai</v>
      </c>
      <c r="C76" s="7">
        <v>0</v>
      </c>
      <c r="D76" s="7">
        <v>0</v>
      </c>
      <c r="E76" s="7">
        <v>0</v>
      </c>
      <c r="F76" s="7">
        <v>63</v>
      </c>
      <c r="G76" s="7">
        <v>240</v>
      </c>
      <c r="H76" s="7">
        <v>0</v>
      </c>
      <c r="I76" s="7">
        <v>0</v>
      </c>
      <c r="L76" s="9">
        <v>70</v>
      </c>
      <c r="M76" s="9">
        <v>83</v>
      </c>
      <c r="N76" s="9" t="s">
        <v>77</v>
      </c>
    </row>
    <row r="77" spans="1:14" x14ac:dyDescent="0.3">
      <c r="A77" s="5">
        <v>58</v>
      </c>
      <c r="B77" s="6" t="str">
        <f>VLOOKUP(A77,$M$7:$N$91,2,0)</f>
        <v>kain tenun khusus dari wol</v>
      </c>
      <c r="C77" s="7">
        <v>0</v>
      </c>
      <c r="D77" s="7">
        <v>47</v>
      </c>
      <c r="E77" s="7">
        <v>0</v>
      </c>
      <c r="F77" s="7">
        <v>32</v>
      </c>
      <c r="G77" s="7">
        <v>73</v>
      </c>
      <c r="H77" s="7">
        <v>0</v>
      </c>
      <c r="I77" s="7">
        <v>73</v>
      </c>
      <c r="L77" s="9">
        <v>71</v>
      </c>
      <c r="M77" s="9">
        <v>84</v>
      </c>
      <c r="N77" s="9" t="s">
        <v>78</v>
      </c>
    </row>
    <row r="78" spans="1:14" x14ac:dyDescent="0.3">
      <c r="A78" s="5">
        <v>61</v>
      </c>
      <c r="B78" s="6" t="str">
        <f t="shared" ref="B78:B90" si="2">VLOOKUP(A78,$M$7:$N$91,2,0)</f>
        <v>Rajutan</v>
      </c>
      <c r="C78" s="7">
        <v>0</v>
      </c>
      <c r="D78" s="7">
        <v>1256</v>
      </c>
      <c r="E78" s="7">
        <v>1185</v>
      </c>
      <c r="F78" s="7">
        <v>10561</v>
      </c>
      <c r="G78" s="7">
        <v>17876</v>
      </c>
      <c r="H78" s="7">
        <v>0</v>
      </c>
      <c r="I78" s="7">
        <v>8133</v>
      </c>
      <c r="L78" s="9">
        <v>72</v>
      </c>
      <c r="M78" s="9">
        <v>85</v>
      </c>
      <c r="N78" s="9" t="s">
        <v>78</v>
      </c>
    </row>
    <row r="79" spans="1:14" x14ac:dyDescent="0.3">
      <c r="A79" s="5">
        <v>62</v>
      </c>
      <c r="B79" s="6" t="str">
        <f t="shared" si="2"/>
        <v>Perlengkapan pakaian</v>
      </c>
      <c r="C79" s="7">
        <v>0</v>
      </c>
      <c r="D79" s="7">
        <v>100</v>
      </c>
      <c r="E79" s="7">
        <v>0</v>
      </c>
      <c r="F79" s="7">
        <v>805</v>
      </c>
      <c r="G79" s="7">
        <v>45271</v>
      </c>
      <c r="H79" s="7">
        <v>0</v>
      </c>
      <c r="I79" s="7">
        <v>43266</v>
      </c>
      <c r="L79" s="9">
        <v>73</v>
      </c>
      <c r="M79" s="9">
        <v>86</v>
      </c>
      <c r="N79" s="9" t="s">
        <v>79</v>
      </c>
    </row>
    <row r="80" spans="1:14" x14ac:dyDescent="0.3">
      <c r="A80" s="5">
        <v>63</v>
      </c>
      <c r="B80" s="6" t="str">
        <f t="shared" si="2"/>
        <v>Tekstil bekas atau gombal</v>
      </c>
      <c r="C80" s="7">
        <v>0</v>
      </c>
      <c r="D80" s="7">
        <v>3061</v>
      </c>
      <c r="E80" s="7">
        <v>0</v>
      </c>
      <c r="F80" s="7">
        <v>21362</v>
      </c>
      <c r="G80" s="7">
        <v>57745</v>
      </c>
      <c r="H80" s="7">
        <v>0</v>
      </c>
      <c r="I80" s="7">
        <v>56311</v>
      </c>
      <c r="L80" s="9">
        <v>74</v>
      </c>
      <c r="M80" s="9">
        <v>87</v>
      </c>
      <c r="N80" s="9" t="s">
        <v>80</v>
      </c>
    </row>
    <row r="81" spans="1:14" x14ac:dyDescent="0.3">
      <c r="A81" s="5">
        <v>64</v>
      </c>
      <c r="B81" s="6" t="str">
        <f t="shared" si="2"/>
        <v>Alas kaki</v>
      </c>
      <c r="C81" s="7">
        <v>0</v>
      </c>
      <c r="D81" s="7">
        <v>836</v>
      </c>
      <c r="E81" s="7">
        <v>452</v>
      </c>
      <c r="F81" s="7">
        <v>3534</v>
      </c>
      <c r="G81" s="7">
        <v>5214</v>
      </c>
      <c r="H81" s="7">
        <v>0</v>
      </c>
      <c r="I81" s="7">
        <v>1660</v>
      </c>
      <c r="L81" s="9">
        <v>75</v>
      </c>
      <c r="M81" s="9">
        <v>88</v>
      </c>
      <c r="N81" s="9" t="s">
        <v>81</v>
      </c>
    </row>
    <row r="82" spans="1:14" x14ac:dyDescent="0.3">
      <c r="A82" s="5">
        <v>71</v>
      </c>
      <c r="B82" s="6" t="str">
        <f t="shared" si="2"/>
        <v>Mutiara,perhiasan imitasi</v>
      </c>
      <c r="C82" s="7">
        <v>26822</v>
      </c>
      <c r="D82" s="7">
        <v>9875</v>
      </c>
      <c r="E82" s="7">
        <v>28</v>
      </c>
      <c r="F82" s="7">
        <v>2152</v>
      </c>
      <c r="G82" s="7">
        <v>52813</v>
      </c>
      <c r="H82" s="7">
        <v>0</v>
      </c>
      <c r="I82" s="7">
        <v>52249</v>
      </c>
      <c r="L82" s="9">
        <v>76</v>
      </c>
      <c r="M82" s="9">
        <v>89</v>
      </c>
      <c r="N82" s="9" t="s">
        <v>82</v>
      </c>
    </row>
    <row r="83" spans="1:14" x14ac:dyDescent="0.3">
      <c r="A83" s="5">
        <v>75</v>
      </c>
      <c r="B83" s="6" t="str">
        <f t="shared" si="2"/>
        <v>Nikel</v>
      </c>
      <c r="C83" s="7">
        <v>118</v>
      </c>
      <c r="D83" s="7">
        <v>0</v>
      </c>
      <c r="E83" s="7">
        <v>0</v>
      </c>
      <c r="F83" s="7">
        <v>0</v>
      </c>
      <c r="G83" s="7">
        <v>2744234</v>
      </c>
      <c r="H83" s="7">
        <v>0</v>
      </c>
      <c r="I83" s="7">
        <v>0</v>
      </c>
      <c r="L83" s="9">
        <v>77</v>
      </c>
      <c r="M83" s="9">
        <v>90</v>
      </c>
      <c r="N83" s="9" t="s">
        <v>83</v>
      </c>
    </row>
    <row r="84" spans="1:14" x14ac:dyDescent="0.3">
      <c r="A84" s="5">
        <v>76</v>
      </c>
      <c r="B84" s="6" t="str">
        <f t="shared" si="2"/>
        <v>Barang dari alumunium</v>
      </c>
      <c r="C84" s="7">
        <v>54293</v>
      </c>
      <c r="D84" s="7">
        <v>187905</v>
      </c>
      <c r="E84" s="7">
        <v>109282</v>
      </c>
      <c r="F84" s="7">
        <v>424707</v>
      </c>
      <c r="G84" s="7">
        <v>100724</v>
      </c>
      <c r="H84" s="7">
        <v>0</v>
      </c>
      <c r="I84" s="7">
        <v>35993</v>
      </c>
      <c r="L84" s="9">
        <v>78</v>
      </c>
      <c r="M84" s="9">
        <v>91</v>
      </c>
      <c r="N84" s="9" t="s">
        <v>84</v>
      </c>
    </row>
    <row r="85" spans="1:14" x14ac:dyDescent="0.3">
      <c r="A85" s="5">
        <v>81</v>
      </c>
      <c r="B85" s="6" t="str">
        <f t="shared" si="2"/>
        <v>Logam tidak mulia</v>
      </c>
      <c r="C85" s="7">
        <v>0</v>
      </c>
      <c r="D85" s="7">
        <v>0</v>
      </c>
      <c r="E85" s="7">
        <v>0</v>
      </c>
      <c r="F85" s="7">
        <v>700785</v>
      </c>
      <c r="G85" s="7">
        <v>0</v>
      </c>
      <c r="H85" s="7">
        <v>0</v>
      </c>
      <c r="I85" s="7">
        <v>0</v>
      </c>
      <c r="L85" s="9">
        <v>79</v>
      </c>
      <c r="M85" s="9">
        <v>92</v>
      </c>
      <c r="N85" s="9" t="s">
        <v>85</v>
      </c>
    </row>
    <row r="86" spans="1:14" x14ac:dyDescent="0.3">
      <c r="A86" s="5">
        <v>88</v>
      </c>
      <c r="B86" s="6" t="str">
        <f t="shared" si="2"/>
        <v>Kapal udara</v>
      </c>
      <c r="C86" s="7">
        <v>0</v>
      </c>
      <c r="D86" s="7">
        <v>2383861</v>
      </c>
      <c r="E86" s="7">
        <v>8212</v>
      </c>
      <c r="F86" s="7">
        <v>0</v>
      </c>
      <c r="G86" s="7">
        <v>0</v>
      </c>
      <c r="H86" s="7">
        <v>0</v>
      </c>
      <c r="I86" s="7">
        <v>0</v>
      </c>
      <c r="L86" s="9">
        <v>80</v>
      </c>
      <c r="M86" s="9">
        <v>93</v>
      </c>
      <c r="N86" s="9" t="s">
        <v>86</v>
      </c>
    </row>
    <row r="87" spans="1:14" x14ac:dyDescent="0.3">
      <c r="A87" s="5">
        <v>92</v>
      </c>
      <c r="B87" s="6" t="str">
        <f t="shared" si="2"/>
        <v>Instrumen musik</v>
      </c>
      <c r="C87" s="7">
        <v>0</v>
      </c>
      <c r="D87" s="7">
        <v>269</v>
      </c>
      <c r="E87" s="7">
        <v>397</v>
      </c>
      <c r="F87" s="7">
        <v>1433</v>
      </c>
      <c r="G87" s="7">
        <v>1665</v>
      </c>
      <c r="H87" s="7">
        <v>0</v>
      </c>
      <c r="I87" s="7">
        <v>1056</v>
      </c>
      <c r="L87" s="9">
        <v>81</v>
      </c>
      <c r="M87" s="9">
        <v>94</v>
      </c>
      <c r="N87" s="9" t="s">
        <v>87</v>
      </c>
    </row>
    <row r="88" spans="1:14" x14ac:dyDescent="0.3">
      <c r="A88" s="5">
        <v>93</v>
      </c>
      <c r="B88" s="6" t="str">
        <f t="shared" si="2"/>
        <v>Senjata,amunisi dan kelengkapannya</v>
      </c>
      <c r="C88" s="7"/>
      <c r="D88" s="7"/>
      <c r="E88" s="7"/>
      <c r="F88" s="7"/>
      <c r="G88" s="7">
        <v>25</v>
      </c>
      <c r="H88" s="7">
        <v>0</v>
      </c>
      <c r="I88" s="7">
        <v>0</v>
      </c>
      <c r="L88" s="9">
        <v>82</v>
      </c>
      <c r="M88" s="9">
        <v>95</v>
      </c>
      <c r="N88" s="9" t="s">
        <v>88</v>
      </c>
    </row>
    <row r="89" spans="1:14" x14ac:dyDescent="0.3">
      <c r="A89" s="5">
        <v>97</v>
      </c>
      <c r="B89" s="6" t="str">
        <f t="shared" si="2"/>
        <v>Barang antik</v>
      </c>
      <c r="C89" s="7">
        <v>1056</v>
      </c>
      <c r="D89" s="7">
        <v>0</v>
      </c>
      <c r="E89" s="7">
        <v>0</v>
      </c>
      <c r="F89" s="7">
        <v>22798</v>
      </c>
      <c r="G89" s="7">
        <v>75</v>
      </c>
      <c r="H89" s="7">
        <v>0</v>
      </c>
      <c r="I89" s="7">
        <v>30</v>
      </c>
      <c r="L89" s="9">
        <v>83</v>
      </c>
      <c r="M89" s="9">
        <v>96</v>
      </c>
      <c r="N89" s="9" t="s">
        <v>89</v>
      </c>
    </row>
    <row r="90" spans="1:14" x14ac:dyDescent="0.3">
      <c r="A90" s="11">
        <v>98</v>
      </c>
      <c r="B90" s="6" t="str">
        <f t="shared" si="2"/>
        <v>Ketentuan khusus, kendaraan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L90" s="9">
        <v>84</v>
      </c>
      <c r="M90" s="9">
        <v>97</v>
      </c>
      <c r="N90" s="9" t="s">
        <v>90</v>
      </c>
    </row>
    <row r="91" spans="1:14" x14ac:dyDescent="0.3">
      <c r="A91" s="9"/>
      <c r="B91" s="13"/>
      <c r="C91" s="13"/>
      <c r="D91" s="13"/>
      <c r="E91" s="13"/>
      <c r="F91" s="13"/>
      <c r="G91" s="13"/>
      <c r="H91" s="13"/>
      <c r="I91" s="13"/>
      <c r="L91" s="9">
        <v>85</v>
      </c>
      <c r="M91" s="9">
        <v>98</v>
      </c>
      <c r="N91" s="9" t="s">
        <v>91</v>
      </c>
    </row>
    <row r="92" spans="1:14" x14ac:dyDescent="0.3">
      <c r="A92" s="9"/>
      <c r="B92" s="13"/>
      <c r="C92" s="14">
        <f t="shared" ref="C92:H92" si="3">SUM(C6:C90)</f>
        <v>351823970</v>
      </c>
      <c r="D92" s="14">
        <f t="shared" si="3"/>
        <v>330597909</v>
      </c>
      <c r="E92" s="14">
        <f t="shared" si="3"/>
        <v>463118790</v>
      </c>
      <c r="F92" s="14">
        <f t="shared" si="3"/>
        <v>482098490</v>
      </c>
      <c r="G92" s="14">
        <f t="shared" si="3"/>
        <v>439805477</v>
      </c>
      <c r="H92" s="14">
        <f t="shared" si="3"/>
        <v>115613113</v>
      </c>
      <c r="I92" s="14">
        <f>SUM(I6:I90)</f>
        <v>196035417</v>
      </c>
    </row>
  </sheetData>
  <mergeCells count="1"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 HS 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2021-08-13T08:59:44Z</dcterms:created>
  <dcterms:modified xsi:type="dcterms:W3CDTF">2021-08-13T09:00:10Z</dcterms:modified>
</cp:coreProperties>
</file>