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93589C88-49B7-4157-9D1F-B488417060C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 September 2022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1" l="1"/>
  <c r="E12" i="21"/>
  <c r="F11" i="21"/>
  <c r="E11" i="21"/>
  <c r="F9" i="21"/>
  <c r="E9" i="21"/>
  <c r="F8" i="21"/>
  <c r="E8" i="21"/>
  <c r="F7" i="21"/>
  <c r="E7" i="21"/>
  <c r="E6" i="21"/>
  <c r="D6" i="21" s="1"/>
  <c r="F6" i="21" s="1"/>
  <c r="F5" i="21"/>
  <c r="E5" i="21"/>
  <c r="F4" i="21"/>
  <c r="E4" i="21"/>
  <c r="F3" i="21"/>
  <c r="E3" i="21"/>
  <c r="E2" i="21" l="1"/>
  <c r="D2" i="21" s="1"/>
  <c r="F2" i="21" s="1"/>
  <c r="E10" i="21" l="1"/>
  <c r="D10" i="21" s="1"/>
  <c r="F10" i="21" s="1"/>
  <c r="E13" i="21" l="1"/>
  <c r="D13" i="21" s="1"/>
  <c r="F13" i="21" s="1"/>
</calcChain>
</file>

<file path=xl/sharedStrings.xml><?xml version="1.0" encoding="utf-8"?>
<sst xmlns="http://schemas.openxmlformats.org/spreadsheetml/2006/main" count="220" uniqueCount="27">
  <si>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</si>
  <si>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</si>
  <si>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</si>
  <si>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</si>
  <si>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</si>
  <si>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</si>
  <si>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</si>
  <si>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</si>
  <si>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</si>
  <si>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</si>
  <si>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</si>
  <si>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</si>
  <si>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</si>
  <si>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</si>
  <si>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kota pontianak</t>
  </si>
  <si>
    <t>neraca Juli + neraca kmulatif harian + ketersedian H</t>
  </si>
  <si>
    <t xml:space="preserve">neraca </t>
  </si>
  <si>
    <t>Neraca Kumulatif akhir bulan Agustus + neraca harian kumulatif bulan september + ketersediaan rata2 harian</t>
  </si>
  <si>
    <t xml:space="preserve">kota pontianak </t>
  </si>
  <si>
    <t>database prognosa tahun 2022 (rata-rata harian bulan september)</t>
  </si>
  <si>
    <t>Rata-rata laporan mingguan kab kota mgg 2 sep</t>
  </si>
  <si>
    <t>Ketersediaan (Ton)H-1</t>
  </si>
  <si>
    <t>Ketersediaan (Ton)H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</si>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</sst>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/>
    <xf numFmtId="0" fontId="2" fillId="0" borderId="0" xfId="0" applyFont="1"/>
    <xf numFmtId="3" fontId="1" fillId="0" borderId="0" xfId="0" applyNumberFormat="1" applyFont="1"/>
    <xf numFmtId="3" fontId="1" fillId="0" borderId="0" xfId="0" applyNumberFormat="1" applyFont="1" applyAlignment="1"/>
    <xf numFmtId="0" fontId="3" fillId="0" borderId="0" xfId="0" applyFont="1" applyBorder="1"/>
    <xf numFmtId="0" fontId="3" fillId="0" borderId="0" xfId="0" applyFont="1" applyBorder="1" applyAlignme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5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J33"/>
  <sheetViews>
    <sheetView tabSelected="1" workbookViewId="0">
      <selection activeCell="D19" sqref="D19"/>
    </sheetView>
  </sheetViews>
  <sheetFormatPr defaultColWidth="12.28515625" defaultRowHeight="15.75" customHeight="1" x14ac:dyDescent="0.2"/>
  <cols>
    <col min="1" max="1" width="21.140625" style="9" bestFit="1" customWidth="1"/>
    <col min="2" max="2" width="13.42578125" style="9" customWidth="1"/>
    <col min="3" max="3" width="26.28515625" style="9" bestFit="1" customWidth="1"/>
    <col min="4" max="4" width="22.42578125" style="9" bestFit="1" customWidth="1"/>
    <col min="5" max="5" width="18.7109375" style="9" bestFit="1" customWidth="1"/>
    <col min="6" max="6" width="16.5703125" style="9" bestFit="1" customWidth="1"/>
    <col min="7" max="7" width="20.7109375" style="9" bestFit="1" customWidth="1"/>
    <col min="8" max="8" width="18.7109375" style="9" bestFit="1" customWidth="1"/>
    <col min="9" max="16384" width="12.28515625" style="9"/>
  </cols>
  <sheetData>
    <row r="1" spans="1:10" ht="15.75" customHeight="1" x14ac:dyDescent="0.25">
      <c r="A1" s="14" t="s">
        <v>0</v>
      </c>
      <c r="B1" s="15" t="s">
        <v>1</v>
      </c>
      <c r="C1" s="16" t="s">
        <v>21</v>
      </c>
      <c r="D1" s="17" t="s">
        <v>22</v>
      </c>
      <c r="E1" s="16" t="s">
        <v>23</v>
      </c>
      <c r="F1" s="17" t="s">
        <v>24</v>
      </c>
      <c r="G1" s="16" t="s">
        <v>25</v>
      </c>
      <c r="H1" s="17" t="s">
        <v>26</v>
      </c>
      <c r="I1" s="8"/>
      <c r="J1" s="8"/>
    </row>
    <row r="2" spans="1:10" ht="15" x14ac:dyDescent="0.2">
      <c r="A2" s="1" t="s">
        <v>2</v>
      </c>
      <c r="B2" s="2">
        <v>1550</v>
      </c>
      <c r="C2" s="3">
        <v>360166.78999999975</v>
      </c>
      <c r="D2" s="3">
        <f>E2+1827.86</f>
        <v>360444.64999999973</v>
      </c>
      <c r="E2" s="3">
        <f t="shared" ref="E2:E13" si="0">C2-B2</f>
        <v>358616.78999999975</v>
      </c>
      <c r="F2" s="3">
        <f t="shared" ref="F2:F13" si="1">D2-B2</f>
        <v>358894.64999999973</v>
      </c>
      <c r="G2" s="4">
        <v>12421</v>
      </c>
      <c r="H2" s="4">
        <v>12421</v>
      </c>
      <c r="I2" s="10"/>
    </row>
    <row r="3" spans="1:10" ht="15" x14ac:dyDescent="0.2">
      <c r="A3" s="1" t="s">
        <v>3</v>
      </c>
      <c r="B3" s="5">
        <v>953</v>
      </c>
      <c r="C3" s="3">
        <v>346.54</v>
      </c>
      <c r="D3" s="6">
        <v>346.54</v>
      </c>
      <c r="E3" s="3">
        <f t="shared" si="0"/>
        <v>-606.46</v>
      </c>
      <c r="F3" s="3">
        <f t="shared" si="1"/>
        <v>-606.46</v>
      </c>
      <c r="G3" s="4">
        <v>10000</v>
      </c>
      <c r="H3" s="4">
        <v>10000</v>
      </c>
      <c r="I3" s="11"/>
    </row>
    <row r="4" spans="1:10" ht="15" x14ac:dyDescent="0.2">
      <c r="A4" s="1" t="s">
        <v>4</v>
      </c>
      <c r="B4" s="5">
        <v>101.47</v>
      </c>
      <c r="C4" s="3">
        <v>40.89</v>
      </c>
      <c r="D4" s="3">
        <v>33.65</v>
      </c>
      <c r="E4" s="3">
        <f t="shared" si="0"/>
        <v>-60.58</v>
      </c>
      <c r="F4" s="3">
        <f t="shared" si="1"/>
        <v>-67.819999999999993</v>
      </c>
      <c r="G4" s="4">
        <v>15000</v>
      </c>
      <c r="H4" s="4">
        <v>15000</v>
      </c>
      <c r="I4" s="11"/>
    </row>
    <row r="5" spans="1:10" ht="15" x14ac:dyDescent="0.2">
      <c r="A5" s="1" t="s">
        <v>5</v>
      </c>
      <c r="B5" s="5">
        <v>26.62</v>
      </c>
      <c r="C5" s="3">
        <v>13.71</v>
      </c>
      <c r="D5" s="6">
        <v>10.8</v>
      </c>
      <c r="E5" s="3">
        <f t="shared" si="0"/>
        <v>-12.91</v>
      </c>
      <c r="F5" s="3">
        <f t="shared" si="1"/>
        <v>-15.82</v>
      </c>
      <c r="G5" s="4">
        <v>36571</v>
      </c>
      <c r="H5" s="4">
        <v>36429</v>
      </c>
      <c r="I5" s="11"/>
    </row>
    <row r="6" spans="1:10" ht="15" x14ac:dyDescent="0.2">
      <c r="A6" s="1" t="s">
        <v>6</v>
      </c>
      <c r="B6" s="5">
        <v>23.9</v>
      </c>
      <c r="C6" s="3">
        <v>27.46</v>
      </c>
      <c r="D6" s="6">
        <f>E6+24.79</f>
        <v>28.35</v>
      </c>
      <c r="E6" s="3">
        <f t="shared" si="0"/>
        <v>3.5600000000000023</v>
      </c>
      <c r="F6" s="3">
        <f t="shared" si="1"/>
        <v>4.4500000000000028</v>
      </c>
      <c r="G6" s="4">
        <v>24836</v>
      </c>
      <c r="H6" s="4">
        <v>24836</v>
      </c>
      <c r="I6" s="11"/>
    </row>
    <row r="7" spans="1:10" ht="15" x14ac:dyDescent="0.2">
      <c r="A7" s="1" t="s">
        <v>7</v>
      </c>
      <c r="B7" s="5">
        <v>13</v>
      </c>
      <c r="C7" s="3">
        <v>6.92</v>
      </c>
      <c r="D7" s="6">
        <v>6.92</v>
      </c>
      <c r="E7" s="3">
        <f t="shared" si="0"/>
        <v>-6.08</v>
      </c>
      <c r="F7" s="3">
        <f t="shared" si="1"/>
        <v>-6.08</v>
      </c>
      <c r="G7" s="4">
        <v>67277</v>
      </c>
      <c r="H7" s="4">
        <v>68167</v>
      </c>
      <c r="I7" s="11"/>
    </row>
    <row r="8" spans="1:10" ht="15" x14ac:dyDescent="0.2">
      <c r="A8" s="1" t="s">
        <v>8</v>
      </c>
      <c r="B8" s="5">
        <v>32.770000000000003</v>
      </c>
      <c r="C8" s="3">
        <v>16.72</v>
      </c>
      <c r="D8" s="6">
        <v>16.72</v>
      </c>
      <c r="E8" s="3">
        <f t="shared" si="0"/>
        <v>-16.050000000000004</v>
      </c>
      <c r="F8" s="3">
        <f t="shared" si="1"/>
        <v>-16.050000000000004</v>
      </c>
      <c r="G8" s="4">
        <v>85843</v>
      </c>
      <c r="H8" s="4">
        <v>86679</v>
      </c>
      <c r="I8" s="11"/>
    </row>
    <row r="9" spans="1:10" ht="15" x14ac:dyDescent="0.2">
      <c r="A9" s="1" t="s">
        <v>9</v>
      </c>
      <c r="B9" s="5">
        <v>36.35</v>
      </c>
      <c r="C9" s="3">
        <v>44.62</v>
      </c>
      <c r="D9" s="6">
        <v>44.62</v>
      </c>
      <c r="E9" s="3">
        <f t="shared" si="0"/>
        <v>8.269999999999996</v>
      </c>
      <c r="F9" s="3">
        <f t="shared" si="1"/>
        <v>8.269999999999996</v>
      </c>
      <c r="G9" s="4">
        <v>152500</v>
      </c>
      <c r="H9" s="4">
        <v>152500</v>
      </c>
      <c r="I9" s="11"/>
    </row>
    <row r="10" spans="1:10" ht="15" x14ac:dyDescent="0.2">
      <c r="A10" s="1" t="s">
        <v>10</v>
      </c>
      <c r="B10" s="5">
        <v>172</v>
      </c>
      <c r="C10" s="3">
        <v>1752.7200000000012</v>
      </c>
      <c r="D10" s="6">
        <f>E10+173.42</f>
        <v>1754.1400000000012</v>
      </c>
      <c r="E10" s="3">
        <f t="shared" si="0"/>
        <v>1580.7200000000012</v>
      </c>
      <c r="F10" s="3">
        <f t="shared" si="1"/>
        <v>1582.1400000000012</v>
      </c>
      <c r="G10" s="4">
        <v>43850</v>
      </c>
      <c r="H10" s="4">
        <v>43879</v>
      </c>
      <c r="I10" s="11"/>
    </row>
    <row r="11" spans="1:10" ht="15" x14ac:dyDescent="0.2">
      <c r="A11" s="1" t="s">
        <v>11</v>
      </c>
      <c r="B11" s="5">
        <v>173</v>
      </c>
      <c r="C11" s="3">
        <v>166.98</v>
      </c>
      <c r="D11" s="6">
        <v>166.98</v>
      </c>
      <c r="E11" s="3">
        <f t="shared" si="0"/>
        <v>-6.0200000000000102</v>
      </c>
      <c r="F11" s="3">
        <f t="shared" si="1"/>
        <v>-6.0200000000000102</v>
      </c>
      <c r="G11" s="4">
        <v>29807</v>
      </c>
      <c r="H11" s="4">
        <v>29879</v>
      </c>
      <c r="I11" s="11"/>
    </row>
    <row r="12" spans="1:10" ht="15" x14ac:dyDescent="0.2">
      <c r="A12" s="1" t="s">
        <v>12</v>
      </c>
      <c r="B12" s="5">
        <v>199</v>
      </c>
      <c r="C12" s="3">
        <v>127.46</v>
      </c>
      <c r="D12" s="6">
        <v>108.92</v>
      </c>
      <c r="E12" s="3">
        <f t="shared" si="0"/>
        <v>-71.540000000000006</v>
      </c>
      <c r="F12" s="3">
        <f t="shared" si="1"/>
        <v>-90.08</v>
      </c>
      <c r="G12" s="4">
        <v>14536</v>
      </c>
      <c r="H12" s="4">
        <v>14464</v>
      </c>
      <c r="I12" s="11"/>
    </row>
    <row r="13" spans="1:10" ht="15" x14ac:dyDescent="0.2">
      <c r="A13" s="1" t="s">
        <v>13</v>
      </c>
      <c r="B13" s="5">
        <v>128</v>
      </c>
      <c r="C13" s="3">
        <v>5373</v>
      </c>
      <c r="D13" s="3">
        <f>E13+92</f>
        <v>5337</v>
      </c>
      <c r="E13" s="3">
        <f t="shared" si="0"/>
        <v>5245</v>
      </c>
      <c r="F13" s="3">
        <f t="shared" si="1"/>
        <v>5209</v>
      </c>
      <c r="G13" s="4">
        <v>17421</v>
      </c>
      <c r="H13" s="4">
        <v>17257</v>
      </c>
      <c r="I13" s="11"/>
    </row>
    <row r="14" spans="1:10" ht="15.75" customHeight="1" x14ac:dyDescent="0.2">
      <c r="I14" s="8"/>
    </row>
    <row r="17" spans="1:10" ht="15.75" customHeight="1" x14ac:dyDescent="0.2">
      <c r="B17" s="8"/>
      <c r="C17" s="8"/>
      <c r="D17" s="8"/>
      <c r="E17" s="8"/>
      <c r="F17" s="8"/>
      <c r="G17" s="8"/>
      <c r="H17" s="8"/>
      <c r="I17" s="8"/>
      <c r="J17" s="8"/>
    </row>
    <row r="18" spans="1:10" ht="15.75" customHeight="1" x14ac:dyDescent="0.2">
      <c r="A18" s="12"/>
      <c r="B18" s="13"/>
      <c r="C18" s="13"/>
      <c r="D18" s="13"/>
      <c r="E18" s="13"/>
      <c r="F18" s="13"/>
      <c r="G18" s="13"/>
      <c r="H18" s="13"/>
      <c r="I18" s="8"/>
      <c r="J18" s="8"/>
    </row>
    <row r="19" spans="1:10" ht="15.75" customHeight="1" x14ac:dyDescent="0.2">
      <c r="A19" s="12"/>
      <c r="B19" s="13"/>
      <c r="C19" s="13"/>
      <c r="D19" s="13"/>
      <c r="E19" s="13"/>
      <c r="F19" s="13"/>
      <c r="G19" s="13"/>
      <c r="H19" s="13"/>
      <c r="I19" s="8"/>
      <c r="J19" s="8"/>
    </row>
    <row r="20" spans="1:10" ht="15" x14ac:dyDescent="0.2">
      <c r="A20" s="7" t="s">
        <v>2</v>
      </c>
      <c r="B20" s="13" t="s">
        <v>17</v>
      </c>
      <c r="C20" s="13"/>
      <c r="D20" s="13"/>
      <c r="E20" s="13"/>
      <c r="F20" s="13"/>
      <c r="G20" s="13"/>
      <c r="H20" s="13"/>
      <c r="I20" s="8"/>
      <c r="J20" s="8"/>
    </row>
    <row r="21" spans="1:10" ht="15" x14ac:dyDescent="0.2">
      <c r="A21" s="7" t="s">
        <v>3</v>
      </c>
      <c r="B21" s="13" t="s">
        <v>19</v>
      </c>
      <c r="C21" s="13"/>
      <c r="D21" s="13"/>
      <c r="E21" s="13"/>
      <c r="F21" s="13"/>
      <c r="G21" s="13"/>
      <c r="H21" s="13"/>
      <c r="I21" s="8"/>
      <c r="J21" s="8"/>
    </row>
    <row r="22" spans="1:10" ht="15" x14ac:dyDescent="0.2">
      <c r="A22" s="7" t="s">
        <v>4</v>
      </c>
      <c r="B22" s="13" t="s">
        <v>19</v>
      </c>
      <c r="C22" s="13"/>
      <c r="D22" s="13"/>
      <c r="E22" s="13"/>
      <c r="F22" s="13"/>
      <c r="G22" s="13"/>
      <c r="H22" s="13"/>
      <c r="I22" s="8"/>
      <c r="J22" s="8"/>
    </row>
    <row r="23" spans="1:10" ht="15" x14ac:dyDescent="0.2">
      <c r="A23" s="7" t="s">
        <v>5</v>
      </c>
      <c r="B23" s="13" t="s">
        <v>18</v>
      </c>
      <c r="C23" s="13"/>
      <c r="D23" s="13"/>
      <c r="E23" s="13"/>
      <c r="F23" s="13"/>
      <c r="G23" s="13"/>
      <c r="H23" s="13"/>
      <c r="I23" s="8"/>
      <c r="J23" s="8"/>
    </row>
    <row r="24" spans="1:10" ht="15" x14ac:dyDescent="0.2">
      <c r="A24" s="7" t="s">
        <v>6</v>
      </c>
      <c r="B24" s="13" t="s">
        <v>14</v>
      </c>
      <c r="C24" s="13"/>
      <c r="D24" s="13"/>
      <c r="E24" s="13"/>
      <c r="F24" s="13"/>
      <c r="G24" s="13"/>
      <c r="H24" s="13"/>
      <c r="I24" s="8"/>
      <c r="J24" s="8"/>
    </row>
    <row r="25" spans="1:10" ht="15" x14ac:dyDescent="0.2">
      <c r="A25" s="7" t="s">
        <v>7</v>
      </c>
      <c r="B25" s="13" t="s">
        <v>19</v>
      </c>
      <c r="C25" s="13"/>
      <c r="D25" s="13"/>
      <c r="E25" s="13"/>
      <c r="F25" s="13"/>
      <c r="G25" s="13"/>
      <c r="H25" s="13"/>
      <c r="I25" s="8"/>
      <c r="J25" s="8"/>
    </row>
    <row r="26" spans="1:10" ht="15" x14ac:dyDescent="0.2">
      <c r="A26" s="7" t="s">
        <v>8</v>
      </c>
      <c r="B26" s="13" t="s">
        <v>19</v>
      </c>
      <c r="C26" s="13"/>
      <c r="D26" s="13"/>
      <c r="E26" s="13"/>
      <c r="F26" s="13"/>
      <c r="G26" s="13"/>
      <c r="H26" s="13"/>
      <c r="I26" s="8"/>
      <c r="J26" s="8"/>
    </row>
    <row r="27" spans="1:10" ht="15" x14ac:dyDescent="0.2">
      <c r="A27" s="7" t="s">
        <v>9</v>
      </c>
      <c r="B27" s="13" t="s">
        <v>20</v>
      </c>
      <c r="C27" s="13"/>
      <c r="D27" s="13"/>
      <c r="E27" s="13"/>
      <c r="F27" s="13"/>
      <c r="G27" s="13"/>
      <c r="H27" s="13"/>
      <c r="I27" s="8"/>
      <c r="J27" s="8"/>
    </row>
    <row r="28" spans="1:10" ht="15" x14ac:dyDescent="0.2">
      <c r="A28" s="7" t="s">
        <v>10</v>
      </c>
      <c r="B28" s="13" t="s">
        <v>15</v>
      </c>
      <c r="C28" s="13"/>
      <c r="D28" s="13"/>
      <c r="E28" s="13"/>
      <c r="F28" s="13"/>
      <c r="G28" s="13"/>
      <c r="H28" s="13"/>
      <c r="I28" s="8"/>
      <c r="J28" s="8"/>
    </row>
    <row r="29" spans="1:10" ht="15" x14ac:dyDescent="0.2">
      <c r="A29" s="7" t="s">
        <v>11</v>
      </c>
      <c r="B29" s="13" t="s">
        <v>19</v>
      </c>
      <c r="C29" s="13"/>
      <c r="D29" s="13"/>
      <c r="E29" s="13"/>
      <c r="F29" s="13"/>
      <c r="G29" s="13"/>
      <c r="H29" s="13"/>
      <c r="I29" s="8"/>
      <c r="J29" s="8"/>
    </row>
    <row r="30" spans="1:10" ht="15" x14ac:dyDescent="0.2">
      <c r="A30" s="7" t="s">
        <v>12</v>
      </c>
      <c r="B30" s="13" t="s">
        <v>14</v>
      </c>
      <c r="C30" s="13"/>
      <c r="D30" s="13"/>
      <c r="E30" s="13"/>
      <c r="F30" s="13"/>
      <c r="G30" s="13"/>
      <c r="H30" s="13"/>
      <c r="I30" s="8"/>
      <c r="J30" s="8"/>
    </row>
    <row r="31" spans="1:10" ht="15" x14ac:dyDescent="0.2">
      <c r="A31" s="7" t="s">
        <v>13</v>
      </c>
      <c r="B31" s="13" t="s">
        <v>16</v>
      </c>
      <c r="C31" s="13"/>
      <c r="D31" s="13"/>
      <c r="E31" s="13"/>
      <c r="F31" s="13"/>
      <c r="G31" s="13"/>
      <c r="H31" s="13"/>
      <c r="I31" s="8"/>
      <c r="J31" s="8"/>
    </row>
    <row r="32" spans="1:10" ht="15.75" customHeight="1" x14ac:dyDescent="0.2">
      <c r="A32" s="12"/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.75" customHeight="1" x14ac:dyDescent="0.2">
      <c r="B33" s="8"/>
      <c r="C33" s="8"/>
      <c r="D33" s="8"/>
      <c r="E33" s="8"/>
      <c r="F33" s="8"/>
      <c r="G33" s="8"/>
      <c r="H33" s="8"/>
      <c r="I33" s="8"/>
      <c r="J33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2022-10-17T01:32:35Z</dcterms:modified>
</cp:coreProperties>
</file>